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Final\REDESIGNED WEBSITE\"/>
    </mc:Choice>
  </mc:AlternateContent>
  <bookViews>
    <workbookView xWindow="930" yWindow="0" windowWidth="19560" windowHeight="7620"/>
  </bookViews>
  <sheets>
    <sheet name="Sheet1" sheetId="1" r:id="rId1"/>
    <sheet name="For explanation" sheetId="5" r:id="rId2"/>
    <sheet name="Copied Data" sheetId="7"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I36" i="1" l="1"/>
  <c r="G33" i="1" l="1"/>
  <c r="K34" i="1" l="1"/>
  <c r="K35" i="1"/>
  <c r="K30" i="1" l="1"/>
  <c r="K29" i="1"/>
  <c r="K18" i="1" l="1"/>
  <c r="K46" i="1" l="1"/>
  <c r="K47" i="1"/>
  <c r="K43" i="1"/>
  <c r="K42" i="1"/>
  <c r="K41" i="1"/>
  <c r="K37" i="1"/>
  <c r="K36" i="1"/>
  <c r="K31" i="1"/>
  <c r="K25" i="1"/>
  <c r="K24" i="1"/>
  <c r="K23" i="1"/>
  <c r="K19" i="1"/>
  <c r="K17" i="1"/>
  <c r="K48" i="1" l="1"/>
  <c r="I48" i="1" s="1"/>
</calcChain>
</file>

<file path=xl/sharedStrings.xml><?xml version="1.0" encoding="utf-8"?>
<sst xmlns="http://schemas.openxmlformats.org/spreadsheetml/2006/main" count="96" uniqueCount="62">
  <si>
    <t>Total population served by project</t>
  </si>
  <si>
    <t>Population 3,300 or less</t>
  </si>
  <si>
    <t>Population of 3,301 to 7,500</t>
  </si>
  <si>
    <r>
      <t xml:space="preserve">User Rates </t>
    </r>
    <r>
      <rPr>
        <sz val="11"/>
        <color theme="1"/>
        <rFont val="Calibri"/>
        <family val="2"/>
      </rPr>
      <t>≥ 2% MHI</t>
    </r>
  </si>
  <si>
    <t>User Rates between 1 and 2%</t>
  </si>
  <si>
    <r>
      <t xml:space="preserve">User Rates </t>
    </r>
    <r>
      <rPr>
        <sz val="11"/>
        <color theme="1"/>
        <rFont val="Calibri"/>
        <family val="2"/>
      </rPr>
      <t>≤ 1%</t>
    </r>
  </si>
  <si>
    <t>Unemployment Rate ± 1% State Average</t>
  </si>
  <si>
    <t>Unemployment Rate &gt; 1% above State Average</t>
  </si>
  <si>
    <t>State Average =</t>
  </si>
  <si>
    <t>State MHI =</t>
  </si>
  <si>
    <t>Recipient MHI =</t>
  </si>
  <si>
    <t>Recipient Unemployment Rate =</t>
  </si>
  <si>
    <t>Comparison of municipality or service area unemployment with State Average</t>
  </si>
  <si>
    <t>Comparison of municipality or service area Median Household Income (MHI) with State average</t>
  </si>
  <si>
    <t>Proposed User Rates in municipality or service area as percentage of MHI</t>
  </si>
  <si>
    <t>Population of municipality or service area =</t>
  </si>
  <si>
    <r>
      <t>equals (</t>
    </r>
    <r>
      <rPr>
        <u/>
        <sz val="11"/>
        <color theme="1"/>
        <rFont val="Calibri"/>
        <family val="2"/>
        <scheme val="minor"/>
      </rPr>
      <t xml:space="preserve">                       </t>
    </r>
    <r>
      <rPr>
        <sz val="11"/>
        <color theme="1"/>
        <rFont val="Calibri"/>
        <family val="2"/>
        <scheme val="minor"/>
      </rPr>
      <t>)</t>
    </r>
  </si>
  <si>
    <r>
      <t>user rate (</t>
    </r>
    <r>
      <rPr>
        <u/>
        <sz val="11"/>
        <color theme="1"/>
        <rFont val="Calibri"/>
        <family val="2"/>
        <scheme val="minor"/>
      </rPr>
      <t xml:space="preserve">                      </t>
    </r>
    <r>
      <rPr>
        <sz val="11"/>
        <color theme="1"/>
        <rFont val="Calibri"/>
        <family val="2"/>
        <scheme val="minor"/>
      </rPr>
      <t>)X12/Recipient MHI (</t>
    </r>
    <r>
      <rPr>
        <u/>
        <sz val="11"/>
        <color theme="1"/>
        <rFont val="Calibri"/>
        <family val="2"/>
        <scheme val="minor"/>
      </rPr>
      <t xml:space="preserve">                        </t>
    </r>
    <r>
      <rPr>
        <sz val="11"/>
        <color theme="1"/>
        <rFont val="Calibri"/>
        <family val="2"/>
        <scheme val="minor"/>
      </rPr>
      <t>)</t>
    </r>
  </si>
  <si>
    <t>Project No.:</t>
  </si>
  <si>
    <t>County:</t>
  </si>
  <si>
    <t>Total Project Amount:</t>
  </si>
  <si>
    <t xml:space="preserve">Recipient User Rate = </t>
  </si>
  <si>
    <r>
      <t>Unemployment Rate &lt;</t>
    </r>
    <r>
      <rPr>
        <sz val="11"/>
        <color theme="1"/>
        <rFont val="Calibri"/>
        <family val="2"/>
      </rPr>
      <t xml:space="preserve"> 1%</t>
    </r>
    <r>
      <rPr>
        <sz val="11"/>
        <color theme="1"/>
        <rFont val="Calibri"/>
        <family val="2"/>
        <scheme val="minor"/>
      </rPr>
      <t xml:space="preserve"> below State Average</t>
    </r>
  </si>
  <si>
    <t>Ineligible, Pop. &gt; 10,000</t>
  </si>
  <si>
    <t>Applicant:</t>
  </si>
  <si>
    <t>75% of State MHI =</t>
  </si>
  <si>
    <t>MHI &lt; 75% of State MHI</t>
  </si>
  <si>
    <t>MHI 75% to 100% of State MHI</t>
  </si>
  <si>
    <t>Date Reviewed:</t>
  </si>
  <si>
    <t>Population of 7,501 to 10,000</t>
  </si>
  <si>
    <t>State Unemployment Rate =</t>
  </si>
  <si>
    <t>Percentage of Households Below Poverty Level</t>
  </si>
  <si>
    <t>Households Below Poverty Level =</t>
  </si>
  <si>
    <t>Households Below Poverty Level &gt;10% of State Average</t>
  </si>
  <si>
    <t>Households Below Poverty Level ± 10% State Average</t>
  </si>
  <si>
    <t>Households Below Poverty Level &lt;10% of State Average</t>
  </si>
  <si>
    <t>POPULATION</t>
  </si>
  <si>
    <t>UNEMPLOYMENT RATE</t>
  </si>
  <si>
    <t>INCOME</t>
  </si>
  <si>
    <t>OTHER RELEVANT SOCIOECONOMIC DATA</t>
  </si>
  <si>
    <t>POPULATION TREND</t>
  </si>
  <si>
    <t>Population declined each year for the last 5 years</t>
  </si>
  <si>
    <r>
      <t xml:space="preserve">MHI </t>
    </r>
    <r>
      <rPr>
        <sz val="11"/>
        <color theme="1"/>
        <rFont val="Calibri"/>
        <family val="2"/>
      </rPr>
      <t>&gt;</t>
    </r>
    <r>
      <rPr>
        <sz val="11"/>
        <color theme="1"/>
        <rFont val="Calibri"/>
        <family val="2"/>
        <scheme val="minor"/>
      </rPr>
      <t xml:space="preserve"> State MHI</t>
    </r>
  </si>
  <si>
    <t>User Rates 1 to &lt;1.5%</t>
  </si>
  <si>
    <t>User Rates 1.5 to &lt; 2%</t>
  </si>
  <si>
    <t>195 Points required for SRF Grant Eligibility =</t>
  </si>
  <si>
    <t xml:space="preserve">      (user rate X 12 months) / Recipient MHI X 100 =</t>
  </si>
  <si>
    <t>Population growth</t>
  </si>
  <si>
    <t>Population decline or stagnant</t>
  </si>
  <si>
    <t>Population during the last 5 years (including the last decennial census)</t>
  </si>
  <si>
    <t>Households Below Poverty Level &gt;10% below State Average</t>
  </si>
  <si>
    <r>
      <t xml:space="preserve">User Rates </t>
    </r>
    <r>
      <rPr>
        <sz val="11"/>
        <color theme="1"/>
        <rFont val="Calibri"/>
        <family val="2"/>
      </rPr>
      <t>&lt; 1% MHI</t>
    </r>
  </si>
  <si>
    <t>Households Below Poverty Level &gt;10% above State Average</t>
  </si>
  <si>
    <t>Potential Grant:</t>
  </si>
  <si>
    <t>Population of 7,501 to 20,000</t>
  </si>
  <si>
    <r>
      <t xml:space="preserve">Ineligible, Pop. </t>
    </r>
    <r>
      <rPr>
        <sz val="11"/>
        <color theme="1"/>
        <rFont val="Calibri"/>
        <family val="2"/>
      </rPr>
      <t>&gt;</t>
    </r>
    <r>
      <rPr>
        <sz val="11"/>
        <color theme="1"/>
        <rFont val="Calibri"/>
        <family val="2"/>
        <scheme val="minor"/>
      </rPr>
      <t xml:space="preserve"> 20,000</t>
    </r>
  </si>
  <si>
    <t>put ACS data here so one can see what it was the day the workbook was filled out.</t>
  </si>
  <si>
    <r>
      <t>Unemployment Rate &gt;</t>
    </r>
    <r>
      <rPr>
        <sz val="11"/>
        <color theme="1"/>
        <rFont val="Calibri"/>
        <family val="2"/>
      </rPr>
      <t xml:space="preserve"> 1%</t>
    </r>
    <r>
      <rPr>
        <sz val="11"/>
        <color theme="1"/>
        <rFont val="Calibri"/>
        <family val="2"/>
        <scheme val="minor"/>
      </rPr>
      <t xml:space="preserve"> below State Average</t>
    </r>
  </si>
  <si>
    <t>Financial Assistance Center</t>
  </si>
  <si>
    <t>Drinking Water State Revolving Fund (DWSRF) Grant Eligibility Evaluation</t>
  </si>
  <si>
    <t>MO 780-3008 (10-22)</t>
  </si>
  <si>
    <r>
      <t xml:space="preserve">The amount of additional subsidization (i.e. grant) funds available to Missouri Drinking Water State Revolving Fund  projects each year is determined by a formula in federal statute. Pursuant to the Federal Water Pollution Control Act section 603(i), the Missouri Department of Natural Resources developed this evaluation form to determine DWSRF grant eligibility based on affordability. As available grants are limited, this evaluation provides the department with a means to identify eligible grant recipients and obligate grant funds to applicants with the greatest need each year through a spending plan, referred to as the DWSRF Intended Use Plan. 
This evaluation indicates the project IS or IS NOT grant eligible. This evaluation provides a grant eligibility score that will assist the department to prioritize funding among eligible applicants in </t>
    </r>
    <r>
      <rPr>
        <b/>
        <sz val="11"/>
        <color rgb="FF000000"/>
        <rFont val="Calibri"/>
        <family val="2"/>
        <scheme val="minor"/>
      </rPr>
      <t>[Fiscal Year xxxx] DWSRF Intended Use Plan</t>
    </r>
    <r>
      <rPr>
        <sz val="11"/>
        <color rgb="FF000000"/>
        <rFont val="Calibri"/>
        <family val="2"/>
        <scheme val="minor"/>
      </rPr>
      <t>. However, this evaluation represents an eligibility determination and is not a binding commitment or an actual award of financial assistance. Applicants have two years from the date of the Intended Use Plan to use the funds. In the event the loan and grant are not awarded within this timeframe, the applicant will need to re-compete for both the loan and grant funds by re-applying.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</si>
</sst>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0.0%"/>
    <numFmt numFmtId="165" formatCode="&quot;$&quot;#,##0"/>
  </numFmts>
  <fonts count="11" x14ac:knownFonts="1">
    <font>
      <sz val="11"/>
      <color theme="1"/>
      <name val="Calibri"/>
      <family val="2"/>
      <scheme val="minor"/>
    </font>
    <font>
      <b/>
      <sz val="11"/>
      <color theme="1"/>
      <name val="Calibri"/>
      <family val="2"/>
      <scheme val="minor"/>
    </font>
    <font>
      <sz val="11"/>
      <color theme="1"/>
      <name val="Calibri"/>
      <family val="2"/>
    </font>
    <font>
      <u/>
      <sz val="11"/>
      <color theme="1"/>
      <name val="Calibri"/>
      <family val="2"/>
      <scheme val="minor"/>
    </font>
    <font>
      <sz val="10"/>
      <name val="Tahoma"/>
      <family val="2"/>
    </font>
    <font>
      <sz val="11"/>
      <color rgb="FF000000"/>
      <name val="Calibri"/>
      <family val="2"/>
      <scheme val="minor"/>
    </font>
    <font>
      <sz val="11"/>
      <name val="Tahoma"/>
      <family val="2"/>
    </font>
    <font>
      <b/>
      <sz val="11"/>
      <color rgb="FF000000"/>
      <name val="Calibri"/>
      <family val="2"/>
      <scheme val="minor"/>
    </font>
    <font>
      <sz val="7"/>
      <color theme="1"/>
      <name val="Calibri"/>
      <family val="2"/>
      <scheme val="minor"/>
    </font>
    <font>
      <sz val="10"/>
      <name val="Arial"/>
      <family val="2"/>
    </font>
    <font>
      <sz val="18"/>
      <color rgb="FFFF0000"/>
      <name val="Calibri"/>
      <family val="2"/>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right/>
      <top/>
      <bottom style="thick">
        <color auto="1"/>
      </bottom>
      <diagonal/>
    </border>
    <border>
      <left style="thin">
        <color auto="1"/>
      </left>
      <right style="thin">
        <color auto="1"/>
      </right>
      <top style="thin">
        <color auto="1"/>
      </top>
      <bottom style="thin">
        <color auto="1"/>
      </bottom>
      <diagonal/>
    </border>
    <border>
      <left/>
      <right style="thin">
        <color auto="1"/>
      </right>
      <top style="thick">
        <color auto="1"/>
      </top>
      <bottom/>
      <diagonal/>
    </border>
    <border>
      <left/>
      <right style="thin">
        <color auto="1"/>
      </right>
      <top/>
      <bottom/>
      <diagonal/>
    </border>
    <border>
      <left/>
      <right style="thin">
        <color auto="1"/>
      </right>
      <top style="thin">
        <color auto="1"/>
      </top>
      <bottom/>
      <diagonal/>
    </border>
    <border>
      <left/>
      <right style="thin">
        <color auto="1"/>
      </right>
      <top/>
      <bottom style="thick">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ck">
        <color auto="1"/>
      </top>
      <bottom/>
      <diagonal/>
    </border>
    <border>
      <left/>
      <right/>
      <top style="thick">
        <color auto="1"/>
      </top>
      <bottom/>
      <diagonal/>
    </border>
    <border>
      <left style="thin">
        <color auto="1"/>
      </left>
      <right/>
      <top/>
      <bottom style="thick">
        <color auto="1"/>
      </bottom>
      <diagonal/>
    </border>
  </borders>
  <cellStyleXfs count="2">
    <xf numFmtId="0" fontId="0" fillId="0" borderId="0"/>
    <xf numFmtId="0" fontId="9" fillId="0" borderId="0"/>
  </cellStyleXfs>
  <cellXfs count="104">
    <xf numFmtId="0" fontId="0" fillId="0" borderId="0" xfId="0"/>
    <xf numFmtId="0" fontId="4" fillId="0" borderId="0" xfId="0" applyFont="1" applyAlignment="1" applyProtection="1">
      <alignment horizontal="center"/>
    </xf>
    <xf numFmtId="0" fontId="4" fillId="0" borderId="2" xfId="0" applyFont="1" applyFill="1" applyBorder="1" applyAlignment="1" applyProtection="1">
      <alignment horizontal="right"/>
    </xf>
    <xf numFmtId="0" fontId="4" fillId="0" borderId="14" xfId="0" applyFont="1" applyFill="1" applyBorder="1" applyAlignment="1" applyProtection="1">
      <alignment horizontal="right"/>
    </xf>
    <xf numFmtId="0" fontId="0" fillId="0" borderId="0" xfId="0" applyFont="1"/>
    <xf numFmtId="0" fontId="6" fillId="0" borderId="0" xfId="0" applyFont="1" applyAlignment="1" applyProtection="1">
      <alignment horizontal="center"/>
    </xf>
    <xf numFmtId="164" fontId="0" fillId="0" borderId="0" xfId="0" applyNumberFormat="1" applyFont="1"/>
    <xf numFmtId="0" fontId="0" fillId="0" borderId="0" xfId="0" applyProtection="1"/>
    <xf numFmtId="0" fontId="0" fillId="0" borderId="0" xfId="0" applyAlignment="1" applyProtection="1">
      <alignment horizontal="center"/>
    </xf>
    <xf numFmtId="0" fontId="0" fillId="0" borderId="0" xfId="0" applyBorder="1" applyProtection="1"/>
    <xf numFmtId="0" fontId="0" fillId="0" borderId="0" xfId="0" applyAlignment="1" applyProtection="1"/>
    <xf numFmtId="0" fontId="1" fillId="0" borderId="7" xfId="0" applyFont="1" applyBorder="1" applyProtection="1"/>
    <xf numFmtId="0" fontId="0" fillId="0" borderId="8" xfId="0" applyFont="1" applyBorder="1" applyProtection="1"/>
    <xf numFmtId="0" fontId="0" fillId="0" borderId="0" xfId="0" applyFont="1" applyProtection="1"/>
    <xf numFmtId="0" fontId="0" fillId="0" borderId="9" xfId="0" applyFont="1" applyBorder="1" applyProtection="1"/>
    <xf numFmtId="0" fontId="1" fillId="0" borderId="4" xfId="0" applyFont="1" applyBorder="1" applyProtection="1"/>
    <xf numFmtId="0" fontId="0" fillId="0" borderId="17" xfId="0" applyFont="1" applyBorder="1" applyProtection="1"/>
    <xf numFmtId="0" fontId="0" fillId="0" borderId="13" xfId="0" applyFont="1" applyBorder="1" applyProtection="1"/>
    <xf numFmtId="0" fontId="0" fillId="0" borderId="10" xfId="0" applyFont="1" applyBorder="1" applyProtection="1"/>
    <xf numFmtId="0" fontId="0" fillId="0" borderId="12" xfId="0" applyFont="1" applyBorder="1" applyProtection="1"/>
    <xf numFmtId="0" fontId="0" fillId="0" borderId="12" xfId="0" applyFont="1" applyBorder="1" applyAlignment="1" applyProtection="1">
      <alignment horizontal="right"/>
    </xf>
    <xf numFmtId="0" fontId="0" fillId="0" borderId="2" xfId="0" applyFont="1" applyBorder="1" applyProtection="1"/>
    <xf numFmtId="0" fontId="0" fillId="0" borderId="4" xfId="0" applyFont="1" applyBorder="1" applyProtection="1"/>
    <xf numFmtId="0" fontId="0" fillId="0" borderId="18" xfId="0" applyFont="1" applyBorder="1" applyProtection="1"/>
    <xf numFmtId="0" fontId="0" fillId="0" borderId="20" xfId="0" applyFont="1" applyBorder="1" applyProtection="1"/>
    <xf numFmtId="0" fontId="0" fillId="0" borderId="9" xfId="0" applyFont="1" applyBorder="1" applyAlignment="1" applyProtection="1">
      <alignment horizontal="right"/>
    </xf>
    <xf numFmtId="0" fontId="0" fillId="0" borderId="2" xfId="0" applyFont="1" applyBorder="1" applyAlignment="1" applyProtection="1">
      <alignment horizontal="right"/>
    </xf>
    <xf numFmtId="164" fontId="0" fillId="0" borderId="11" xfId="0" applyNumberFormat="1" applyFont="1" applyBorder="1" applyAlignment="1" applyProtection="1">
      <alignment horizontal="center"/>
    </xf>
    <xf numFmtId="165" fontId="0" fillId="0" borderId="11" xfId="0" applyNumberFormat="1" applyFont="1" applyBorder="1" applyAlignment="1" applyProtection="1">
      <alignment horizontal="center"/>
    </xf>
    <xf numFmtId="0" fontId="0" fillId="0" borderId="22" xfId="0" applyFont="1" applyBorder="1" applyProtection="1"/>
    <xf numFmtId="0" fontId="0" fillId="0" borderId="6" xfId="0" applyFont="1" applyBorder="1" applyProtection="1"/>
    <xf numFmtId="0" fontId="0" fillId="0" borderId="21" xfId="0" applyFont="1" applyBorder="1" applyProtection="1"/>
    <xf numFmtId="0" fontId="1" fillId="0" borderId="3" xfId="0" applyFont="1" applyBorder="1" applyProtection="1"/>
    <xf numFmtId="0" fontId="0" fillId="0" borderId="5" xfId="0" applyFont="1" applyBorder="1" applyProtection="1"/>
    <xf numFmtId="0" fontId="0" fillId="0" borderId="19" xfId="0" applyFont="1" applyBorder="1" applyProtection="1"/>
    <xf numFmtId="0" fontId="0" fillId="0" borderId="1" xfId="0" applyFont="1" applyBorder="1" applyAlignment="1" applyProtection="1">
      <alignment horizontal="right"/>
    </xf>
    <xf numFmtId="0" fontId="0" fillId="0" borderId="0" xfId="0" applyFont="1" applyBorder="1" applyAlignment="1" applyProtection="1">
      <alignment horizontal="right"/>
    </xf>
    <xf numFmtId="0" fontId="0" fillId="0" borderId="0" xfId="0" applyFont="1" applyBorder="1" applyProtection="1"/>
    <xf numFmtId="164" fontId="0" fillId="0" borderId="18" xfId="0" applyNumberFormat="1" applyFont="1" applyBorder="1" applyAlignment="1" applyProtection="1">
      <alignment horizontal="center"/>
    </xf>
    <xf numFmtId="49" fontId="0" fillId="0" borderId="0" xfId="0" applyNumberFormat="1" applyFont="1" applyProtection="1"/>
    <xf numFmtId="164" fontId="0" fillId="0" borderId="20" xfId="0" applyNumberFormat="1" applyFont="1" applyBorder="1" applyProtection="1"/>
    <xf numFmtId="0" fontId="0" fillId="0" borderId="3" xfId="0" applyFont="1" applyBorder="1" applyProtection="1"/>
    <xf numFmtId="0" fontId="1" fillId="0" borderId="10" xfId="0" applyFont="1" applyBorder="1" applyProtection="1"/>
    <xf numFmtId="0" fontId="1" fillId="0" borderId="12" xfId="0" applyFont="1" applyBorder="1" applyProtection="1"/>
    <xf numFmtId="0" fontId="1" fillId="0" borderId="12" xfId="0" applyFont="1" applyBorder="1" applyAlignment="1" applyProtection="1">
      <alignment horizontal="center"/>
    </xf>
    <xf numFmtId="0" fontId="0" fillId="0" borderId="16" xfId="0" applyFont="1" applyBorder="1" applyProtection="1"/>
    <xf numFmtId="0" fontId="8" fillId="0" borderId="0" xfId="0" applyFont="1" applyProtection="1"/>
    <xf numFmtId="3" fontId="0" fillId="2" borderId="11" xfId="0" applyNumberFormat="1" applyFont="1" applyFill="1" applyBorder="1" applyAlignment="1" applyProtection="1">
      <alignment horizontal="center"/>
      <protection locked="0"/>
    </xf>
    <xf numFmtId="164" fontId="0" fillId="2" borderId="11" xfId="0" applyNumberFormat="1" applyFont="1" applyFill="1" applyBorder="1" applyAlignment="1" applyProtection="1">
      <alignment horizontal="center"/>
      <protection locked="0"/>
    </xf>
    <xf numFmtId="165" fontId="0" fillId="2" borderId="12" xfId="0" applyNumberFormat="1" applyFont="1" applyFill="1" applyBorder="1" applyAlignment="1" applyProtection="1">
      <alignment horizontal="center"/>
      <protection locked="0"/>
    </xf>
    <xf numFmtId="0" fontId="6" fillId="0" borderId="2" xfId="0" applyFont="1" applyFill="1" applyBorder="1" applyAlignment="1" applyProtection="1">
      <alignment horizontal="right"/>
      <protection locked="0"/>
    </xf>
    <xf numFmtId="0" fontId="0" fillId="0" borderId="2" xfId="0" applyFont="1" applyBorder="1" applyAlignment="1" applyProtection="1">
      <alignment horizontal="right"/>
      <protection locked="0"/>
    </xf>
    <xf numFmtId="0" fontId="6" fillId="0" borderId="23" xfId="0" applyFont="1" applyFill="1" applyBorder="1" applyAlignment="1" applyProtection="1">
      <alignment horizontal="right"/>
      <protection locked="0"/>
    </xf>
    <xf numFmtId="0" fontId="6" fillId="0" borderId="14" xfId="0" applyFont="1" applyFill="1" applyBorder="1" applyAlignment="1" applyProtection="1">
      <alignment horizontal="right"/>
      <protection locked="0"/>
    </xf>
    <xf numFmtId="0" fontId="0" fillId="0" borderId="11" xfId="0" applyFont="1" applyBorder="1" applyProtection="1">
      <protection locked="0"/>
    </xf>
    <xf numFmtId="0" fontId="0" fillId="0" borderId="0" xfId="0" applyFont="1" applyProtection="1">
      <protection locked="0"/>
    </xf>
    <xf numFmtId="0" fontId="0" fillId="0" borderId="6" xfId="0" applyFont="1" applyBorder="1" applyProtection="1">
      <protection locked="0"/>
    </xf>
    <xf numFmtId="0" fontId="0" fillId="0" borderId="5" xfId="0" applyFont="1" applyBorder="1" applyProtection="1">
      <protection locked="0"/>
    </xf>
    <xf numFmtId="0" fontId="1" fillId="0" borderId="24" xfId="0" applyFont="1" applyBorder="1" applyProtection="1"/>
    <xf numFmtId="0" fontId="0" fillId="0" borderId="25" xfId="0" applyFont="1" applyBorder="1" applyProtection="1"/>
    <xf numFmtId="0" fontId="0" fillId="0" borderId="25" xfId="0" applyFont="1" applyBorder="1" applyProtection="1">
      <protection locked="0"/>
    </xf>
    <xf numFmtId="0" fontId="0" fillId="0" borderId="13" xfId="0" applyFont="1" applyBorder="1" applyAlignment="1" applyProtection="1">
      <alignment horizontal="right"/>
    </xf>
    <xf numFmtId="0" fontId="0" fillId="0" borderId="26" xfId="0" applyFont="1" applyBorder="1" applyProtection="1"/>
    <xf numFmtId="0" fontId="0" fillId="0" borderId="15" xfId="0" applyFont="1" applyBorder="1" applyProtection="1"/>
    <xf numFmtId="0" fontId="0" fillId="0" borderId="15" xfId="0" applyFont="1" applyBorder="1" applyProtection="1">
      <protection locked="0"/>
    </xf>
    <xf numFmtId="0" fontId="0" fillId="0" borderId="8" xfId="0" applyFont="1" applyBorder="1" applyProtection="1">
      <protection locked="0"/>
    </xf>
    <xf numFmtId="0" fontId="0" fillId="0" borderId="8" xfId="0" applyBorder="1" applyProtection="1"/>
    <xf numFmtId="0" fontId="0" fillId="0" borderId="9" xfId="0" applyBorder="1" applyProtection="1"/>
    <xf numFmtId="0" fontId="0" fillId="0" borderId="17" xfId="0" applyBorder="1" applyProtection="1"/>
    <xf numFmtId="0" fontId="0" fillId="0" borderId="13" xfId="0" applyBorder="1" applyProtection="1"/>
    <xf numFmtId="0" fontId="0" fillId="0" borderId="12" xfId="0" applyBorder="1" applyProtection="1"/>
    <xf numFmtId="0" fontId="0" fillId="0" borderId="12" xfId="0" applyBorder="1" applyAlignment="1" applyProtection="1">
      <alignment horizontal="right"/>
    </xf>
    <xf numFmtId="0" fontId="0" fillId="0" borderId="11" xfId="0" applyBorder="1" applyProtection="1"/>
    <xf numFmtId="0" fontId="0" fillId="0" borderId="10" xfId="0" applyBorder="1" applyProtection="1"/>
    <xf numFmtId="0" fontId="0" fillId="0" borderId="2" xfId="0" applyBorder="1" applyProtection="1"/>
    <xf numFmtId="0" fontId="0" fillId="0" borderId="4" xfId="0" applyBorder="1" applyProtection="1"/>
    <xf numFmtId="0" fontId="0" fillId="0" borderId="18" xfId="0" applyBorder="1" applyProtection="1"/>
    <xf numFmtId="0" fontId="0" fillId="0" borderId="20" xfId="0" applyBorder="1" applyProtection="1"/>
    <xf numFmtId="0" fontId="0" fillId="0" borderId="9" xfId="0" applyBorder="1" applyAlignment="1" applyProtection="1">
      <alignment horizontal="right"/>
    </xf>
    <xf numFmtId="0" fontId="0" fillId="0" borderId="2" xfId="0" applyBorder="1" applyAlignment="1" applyProtection="1">
      <alignment horizontal="right"/>
    </xf>
    <xf numFmtId="0" fontId="0" fillId="0" borderId="11" xfId="0" applyBorder="1" applyAlignment="1" applyProtection="1">
      <alignment horizontal="right"/>
    </xf>
    <xf numFmtId="0" fontId="0" fillId="0" borderId="0" xfId="0" applyBorder="1" applyAlignment="1" applyProtection="1">
      <alignment horizontal="right"/>
    </xf>
    <xf numFmtId="0" fontId="0" fillId="0" borderId="18" xfId="0" applyBorder="1" applyAlignment="1" applyProtection="1">
      <alignment horizontal="right"/>
    </xf>
    <xf numFmtId="0" fontId="0" fillId="0" borderId="5" xfId="0" applyBorder="1" applyProtection="1"/>
    <xf numFmtId="0" fontId="0" fillId="0" borderId="19" xfId="0" applyBorder="1" applyProtection="1"/>
    <xf numFmtId="0" fontId="0" fillId="0" borderId="1" xfId="0" applyBorder="1" applyAlignment="1" applyProtection="1">
      <alignment horizontal="right"/>
    </xf>
    <xf numFmtId="49" fontId="0" fillId="0" borderId="0" xfId="0" applyNumberFormat="1" applyProtection="1"/>
    <xf numFmtId="0" fontId="0" fillId="0" borderId="21" xfId="0" applyBorder="1" applyProtection="1"/>
    <xf numFmtId="0" fontId="0" fillId="0" borderId="16" xfId="0" applyBorder="1" applyProtection="1"/>
    <xf numFmtId="0" fontId="10" fillId="0" borderId="0" xfId="0" applyFont="1" applyAlignment="1">
      <alignment horizontal="center"/>
    </xf>
    <xf numFmtId="164" fontId="0" fillId="2" borderId="12" xfId="0" applyNumberFormat="1" applyFont="1" applyFill="1" applyBorder="1" applyAlignment="1" applyProtection="1">
      <alignment horizontal="center"/>
      <protection locked="0"/>
    </xf>
    <xf numFmtId="0" fontId="0" fillId="2" borderId="11" xfId="0" applyFill="1" applyBorder="1" applyAlignment="1" applyProtection="1">
      <alignment horizontal="center"/>
      <protection locked="0"/>
    </xf>
    <xf numFmtId="165" fontId="0" fillId="0" borderId="12" xfId="0" applyNumberFormat="1" applyFont="1" applyBorder="1" applyAlignment="1" applyProtection="1">
      <alignment horizontal="center"/>
    </xf>
    <xf numFmtId="0" fontId="0" fillId="0" borderId="12" xfId="0" applyBorder="1" applyAlignment="1" applyProtection="1">
      <alignment horizontal="center"/>
    </xf>
    <xf numFmtId="0" fontId="0" fillId="0" borderId="11" xfId="0" applyBorder="1" applyAlignment="1" applyProtection="1">
      <alignment horizontal="center"/>
    </xf>
    <xf numFmtId="0" fontId="0" fillId="2" borderId="6" xfId="0" applyFill="1" applyBorder="1" applyAlignment="1" applyProtection="1">
      <protection locked="0"/>
    </xf>
    <xf numFmtId="14" fontId="0" fillId="2" borderId="6" xfId="0" applyNumberFormat="1" applyFill="1" applyBorder="1" applyAlignment="1" applyProtection="1">
      <protection locked="0"/>
    </xf>
    <xf numFmtId="0" fontId="0" fillId="0" borderId="0" xfId="0" applyAlignment="1" applyProtection="1"/>
    <xf numFmtId="0" fontId="1" fillId="0" borderId="0" xfId="0" applyFont="1" applyAlignment="1" applyProtection="1">
      <alignment horizontal="center"/>
    </xf>
    <xf numFmtId="0" fontId="1" fillId="0" borderId="0" xfId="0" applyFont="1" applyAlignment="1" applyProtection="1"/>
    <xf numFmtId="0" fontId="5" fillId="0" borderId="0" xfId="0" applyFont="1" applyAlignment="1" applyProtection="1">
      <alignment vertical="top" wrapText="1"/>
    </xf>
    <xf numFmtId="0" fontId="0" fillId="0" borderId="0" xfId="0" applyFont="1" applyAlignment="1" applyProtection="1">
      <alignment vertical="top" wrapText="1"/>
    </xf>
    <xf numFmtId="8" fontId="0" fillId="2" borderId="12" xfId="0" applyNumberFormat="1" applyFont="1" applyFill="1" applyBorder="1" applyAlignment="1" applyProtection="1">
      <protection locked="0"/>
    </xf>
    <xf numFmtId="0" fontId="0" fillId="2" borderId="11" xfId="0" applyFill="1" applyBorder="1" applyAlignment="1" applyProtection="1">
      <protection locked="0"/>
    </xf>
  </cellXfs>
  <cellStyles count="2">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J$47" lockText="1" noThreeD="1"/>
</file>

<file path=xl/ctrlProps/ctrlProp10.xml><?xml version="1.0" encoding="utf-8"?>
<formControlPr xmlns="http://schemas.microsoft.com/office/spreadsheetml/2009/9/main" objectType="CheckBox" fmlaLink="$J$29" lockText="1" noThreeD="1"/>
</file>

<file path=xl/ctrlProps/ctrlProp11.xml><?xml version="1.0" encoding="utf-8"?>
<formControlPr xmlns="http://schemas.microsoft.com/office/spreadsheetml/2009/9/main" objectType="CheckBox" fmlaLink="$J$25" lockText="1" noThreeD="1"/>
</file>

<file path=xl/ctrlProps/ctrlProp12.xml><?xml version="1.0" encoding="utf-8"?>
<formControlPr xmlns="http://schemas.microsoft.com/office/spreadsheetml/2009/9/main" objectType="CheckBox" fmlaLink="$J$24" lockText="1" noThreeD="1"/>
</file>

<file path=xl/ctrlProps/ctrlProp13.xml><?xml version="1.0" encoding="utf-8"?>
<formControlPr xmlns="http://schemas.microsoft.com/office/spreadsheetml/2009/9/main" objectType="CheckBox" fmlaLink="$J$23" lockText="1" noThreeD="1"/>
</file>

<file path=xl/ctrlProps/ctrlProp14.xml><?xml version="1.0" encoding="utf-8"?>
<formControlPr xmlns="http://schemas.microsoft.com/office/spreadsheetml/2009/9/main" objectType="CheckBox" fmlaLink="$J$18" lockText="1" noThreeD="1"/>
</file>

<file path=xl/ctrlProps/ctrlProp15.xml><?xml version="1.0" encoding="utf-8"?>
<formControlPr xmlns="http://schemas.microsoft.com/office/spreadsheetml/2009/9/main" objectType="CheckBox" fmlaLink="$J$17" lockText="1" noThreeD="1"/>
</file>

<file path=xl/ctrlProps/ctrlProp16.xml><?xml version="1.0" encoding="utf-8"?>
<formControlPr xmlns="http://schemas.microsoft.com/office/spreadsheetml/2009/9/main" objectType="CheckBox" checked="Checked" fmlaLink="$J$19" lockText="1" noThreeD="1"/>
</file>

<file path=xl/ctrlProps/ctrlProp17.xml><?xml version="1.0" encoding="utf-8"?>
<formControlPr xmlns="http://schemas.microsoft.com/office/spreadsheetml/2009/9/main" objectType="CheckBox" fmlaLink="$J$30" lockText="1" noThreeD="1"/>
</file>

<file path=xl/ctrlProps/ctrlProp18.xml><?xml version="1.0" encoding="utf-8"?>
<formControlPr xmlns="http://schemas.microsoft.com/office/spreadsheetml/2009/9/main" objectType="CheckBox" fmlaLink="$J$16" lockText="1" noThreeD="1"/>
</file>

<file path=xl/ctrlProps/ctrlProp19.xml><?xml version="1.0" encoding="utf-8"?>
<formControlPr xmlns="http://schemas.microsoft.com/office/spreadsheetml/2009/9/main" objectType="CheckBox" fmlaLink="$J$35" lockText="1" noThreeD="1"/>
</file>

<file path=xl/ctrlProps/ctrlProp2.xml><?xml version="1.0" encoding="utf-8"?>
<formControlPr xmlns="http://schemas.microsoft.com/office/spreadsheetml/2009/9/main" objectType="CheckBox" fmlaLink="$J$46" lockText="1" noThreeD="1"/>
</file>

<file path=xl/ctrlProps/ctrlProp20.xml><?xml version="1.0" encoding="utf-8"?>
<formControlPr xmlns="http://schemas.microsoft.com/office/spreadsheetml/2009/9/main" objectType="CheckBox" fmlaLink="$J$3" lockText="1" noThreeD="1"/>
</file>

<file path=xl/ctrlProps/ctrlProp3.xml><?xml version="1.0" encoding="utf-8"?>
<formControlPr xmlns="http://schemas.microsoft.com/office/spreadsheetml/2009/9/main" objectType="CheckBox" fmlaLink="$J$43" lockText="1" noThreeD="1"/>
</file>

<file path=xl/ctrlProps/ctrlProp4.xml><?xml version="1.0" encoding="utf-8"?>
<formControlPr xmlns="http://schemas.microsoft.com/office/spreadsheetml/2009/9/main" objectType="CheckBox" fmlaLink="$J$42" lockText="1" noThreeD="1"/>
</file>

<file path=xl/ctrlProps/ctrlProp5.xml><?xml version="1.0" encoding="utf-8"?>
<formControlPr xmlns="http://schemas.microsoft.com/office/spreadsheetml/2009/9/main" objectType="CheckBox" fmlaLink="$J$41" lockText="1" noThreeD="1"/>
</file>

<file path=xl/ctrlProps/ctrlProp6.xml><?xml version="1.0" encoding="utf-8"?>
<formControlPr xmlns="http://schemas.microsoft.com/office/spreadsheetml/2009/9/main" objectType="CheckBox" fmlaLink="$J$37" lockText="1" noThreeD="1"/>
</file>

<file path=xl/ctrlProps/ctrlProp7.xml><?xml version="1.0" encoding="utf-8"?>
<formControlPr xmlns="http://schemas.microsoft.com/office/spreadsheetml/2009/9/main" objectType="CheckBox" fmlaLink="$J$36" lockText="1" noThreeD="1"/>
</file>

<file path=xl/ctrlProps/ctrlProp8.xml><?xml version="1.0" encoding="utf-8"?>
<formControlPr xmlns="http://schemas.microsoft.com/office/spreadsheetml/2009/9/main" objectType="CheckBox" fmlaLink="$J$34" lockText="1" noThreeD="1"/>
</file>

<file path=xl/ctrlProps/ctrlProp9.xml><?xml version="1.0" encoding="utf-8"?>
<formControlPr xmlns="http://schemas.microsoft.com/office/spreadsheetml/2009/9/main" objectType="CheckBox" fmlaLink="$J$3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45</xdr:row>
          <xdr:rowOff>133350</xdr:rowOff>
        </xdr:from>
        <xdr:to>
          <xdr:col>10</xdr:col>
          <xdr:colOff>304800</xdr:colOff>
          <xdr:row>47</xdr:row>
          <xdr:rowOff>57150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142875</xdr:rowOff>
        </xdr:from>
        <xdr:to>
          <xdr:col>10</xdr:col>
          <xdr:colOff>304800</xdr:colOff>
          <xdr:row>46</xdr:row>
          <xdr:rowOff>57150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133350</xdr:rowOff>
        </xdr:from>
        <xdr:to>
          <xdr:col>10</xdr:col>
          <xdr:colOff>304800</xdr:colOff>
          <xdr:row>43</xdr:row>
          <xdr:rowOff>47625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142875</xdr:rowOff>
        </xdr:from>
        <xdr:to>
          <xdr:col>10</xdr:col>
          <xdr:colOff>304800</xdr:colOff>
          <xdr:row>42</xdr:row>
          <xdr:rowOff>66675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142875</xdr:rowOff>
        </xdr:from>
        <xdr:to>
          <xdr:col>10</xdr:col>
          <xdr:colOff>304800</xdr:colOff>
          <xdr:row>41</xdr:row>
          <xdr:rowOff>66675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133350</xdr:rowOff>
        </xdr:from>
        <xdr:to>
          <xdr:col>10</xdr:col>
          <xdr:colOff>304800</xdr:colOff>
          <xdr:row>37</xdr:row>
          <xdr:rowOff>47625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142875</xdr:rowOff>
        </xdr:from>
        <xdr:to>
          <xdr:col>10</xdr:col>
          <xdr:colOff>304800</xdr:colOff>
          <xdr:row>36</xdr:row>
          <xdr:rowOff>66675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142875</xdr:rowOff>
        </xdr:from>
        <xdr:to>
          <xdr:col>10</xdr:col>
          <xdr:colOff>304800</xdr:colOff>
          <xdr:row>34</xdr:row>
          <xdr:rowOff>66675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123825</xdr:rowOff>
        </xdr:from>
        <xdr:to>
          <xdr:col>10</xdr:col>
          <xdr:colOff>304800</xdr:colOff>
          <xdr:row>31</xdr:row>
          <xdr:rowOff>57150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142875</xdr:rowOff>
        </xdr:from>
        <xdr:to>
          <xdr:col>10</xdr:col>
          <xdr:colOff>304800</xdr:colOff>
          <xdr:row>29</xdr:row>
          <xdr:rowOff>66675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133350</xdr:rowOff>
        </xdr:from>
        <xdr:to>
          <xdr:col>10</xdr:col>
          <xdr:colOff>304800</xdr:colOff>
          <xdr:row>25</xdr:row>
          <xdr:rowOff>47625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133350</xdr:rowOff>
        </xdr:from>
        <xdr:to>
          <xdr:col>10</xdr:col>
          <xdr:colOff>304800</xdr:colOff>
          <xdr:row>24</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133350</xdr:rowOff>
        </xdr:from>
        <xdr:to>
          <xdr:col>10</xdr:col>
          <xdr:colOff>304800</xdr:colOff>
          <xdr:row>23</xdr:row>
          <xdr:rowOff>57150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133350</xdr:rowOff>
        </xdr:from>
        <xdr:to>
          <xdr:col>10</xdr:col>
          <xdr:colOff>304800</xdr:colOff>
          <xdr:row>18</xdr:row>
          <xdr:rowOff>57150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142875</xdr:rowOff>
        </xdr:from>
        <xdr:to>
          <xdr:col>10</xdr:col>
          <xdr:colOff>304800</xdr:colOff>
          <xdr:row>17</xdr:row>
          <xdr:rowOff>66675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133350</xdr:rowOff>
        </xdr:from>
        <xdr:to>
          <xdr:col>10</xdr:col>
          <xdr:colOff>304800</xdr:colOff>
          <xdr:row>19</xdr:row>
          <xdr:rowOff>47625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142875</xdr:rowOff>
        </xdr:from>
        <xdr:to>
          <xdr:col>10</xdr:col>
          <xdr:colOff>304800</xdr:colOff>
          <xdr:row>30</xdr:row>
          <xdr:rowOff>66675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14</xdr:row>
          <xdr:rowOff>142875</xdr:rowOff>
        </xdr:from>
        <xdr:to>
          <xdr:col>8</xdr:col>
          <xdr:colOff>733425</xdr:colOff>
          <xdr:row>16</xdr:row>
          <xdr:rowOff>57150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133350</xdr:rowOff>
        </xdr:from>
        <xdr:to>
          <xdr:col>10</xdr:col>
          <xdr:colOff>304800</xdr:colOff>
          <xdr:row>35</xdr:row>
          <xdr:rowOff>57150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15240</xdr:colOff>
      <xdr:row>1</xdr:row>
      <xdr:rowOff>51614</xdr:rowOff>
    </xdr:from>
    <xdr:to>
      <xdr:col>6</xdr:col>
      <xdr:colOff>341084</xdr:colOff>
      <xdr:row>1</xdr:row>
      <xdr:rowOff>746760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6440" y="51614"/>
          <a:ext cx="2360384" cy="695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428625</xdr:colOff>
          <xdr:row>1</xdr:row>
          <xdr:rowOff>142875</xdr:rowOff>
        </xdr:from>
        <xdr:to>
          <xdr:col>10</xdr:col>
          <xdr:colOff>57150</xdr:colOff>
          <xdr:row>3</xdr:row>
          <xdr:rowOff>57150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
  <sheetViews>
    <sheetView tabSelected="1" zoomScale="200" zoomScaleNormal="200" workbookViewId="0">
      <selection activeCell="A49" sqref="A49"/>
    </sheetView>
  </sheetViews>
  <sheetFormatPr defaultRowHeight="15" x14ac:dyDescent="0.25"/>
  <cols>
    <col min="1" max="1" width="10.5703125" customWidth="1"/>
    <col min="2" max="2" width="9.85546875" customWidth="1"/>
    <col min="3" max="3" width="8.42578125" customWidth="1"/>
    <col min="4" max="4" width="8.140625" customWidth="1"/>
    <col min="5" max="5" width="7" customWidth="1"/>
    <col min="6" max="6" width="14.5703125" customWidth="1"/>
    <col min="7" max="7" width="7.42578125" customWidth="1"/>
    <col min="8" max="8" width="9.42578125" customWidth="1"/>
    <col min="9" max="9" width="11.140625" customWidth="1"/>
    <col min="10" max="10" width="9.140625" hidden="1" customWidth="1"/>
    <col min="11" max="11" width="5.140625" customWidth="1"/>
  </cols>
  <sheetData>
    <row r="1" spans="1:11" ht="23.25" x14ac:dyDescent="0.35">
      <c r="A1" s="89"/>
      <c r="B1" s="89"/>
      <c r="C1" s="89"/>
      <c r="D1" s="89"/>
      <c r="E1" s="89"/>
      <c r="F1" s="89"/>
      <c r="G1" s="89"/>
      <c r="H1" s="89"/>
      <c r="I1" s="89"/>
    </row>
    <row r="2" spans="1:11" ht="62.45" customHeight="1" x14ac:dyDescent="0.25">
      <c r="A2" s="97"/>
      <c r="B2" s="97"/>
      <c r="C2" s="97"/>
      <c r="D2" s="97"/>
      <c r="E2" s="97"/>
      <c r="F2" s="97"/>
      <c r="G2" s="97"/>
      <c r="H2" s="97"/>
      <c r="I2" s="97"/>
      <c r="J2" s="7"/>
      <c r="K2" s="7"/>
    </row>
    <row r="3" spans="1:11" x14ac:dyDescent="0.25">
      <c r="A3" s="98" t="s">
        <v>58</v>
      </c>
      <c r="B3" s="98"/>
      <c r="C3" s="98"/>
      <c r="D3" s="98"/>
      <c r="E3" s="98"/>
      <c r="F3" s="98"/>
      <c r="G3" s="98"/>
      <c r="H3" s="98"/>
      <c r="I3" s="98"/>
      <c r="J3" s="99"/>
      <c r="K3" s="99"/>
    </row>
    <row r="4" spans="1:11" x14ac:dyDescent="0.25">
      <c r="A4" s="98" t="s">
        <v>59</v>
      </c>
      <c r="B4" s="98"/>
      <c r="C4" s="98"/>
      <c r="D4" s="98"/>
      <c r="E4" s="98"/>
      <c r="F4" s="98"/>
      <c r="G4" s="98"/>
      <c r="H4" s="98"/>
      <c r="I4" s="98"/>
      <c r="J4" s="99"/>
      <c r="K4" s="99"/>
    </row>
    <row r="5" spans="1:11" ht="17.100000000000001" customHeight="1" x14ac:dyDescent="0.25">
      <c r="A5" s="8"/>
      <c r="B5" s="8"/>
      <c r="C5" s="8"/>
      <c r="D5" s="8"/>
      <c r="E5" s="8"/>
      <c r="F5" s="8"/>
      <c r="G5" s="8"/>
      <c r="H5" s="8"/>
      <c r="I5" s="8"/>
      <c r="J5" s="7"/>
      <c r="K5" s="7"/>
    </row>
    <row r="6" spans="1:11" ht="17.45" customHeight="1" x14ac:dyDescent="0.25">
      <c r="A6" s="7" t="s">
        <v>24</v>
      </c>
      <c r="B6" s="95"/>
      <c r="C6" s="95"/>
      <c r="D6" s="95"/>
      <c r="E6" s="7"/>
      <c r="F6" s="7" t="s">
        <v>18</v>
      </c>
      <c r="G6" s="95"/>
      <c r="H6" s="95"/>
      <c r="I6" s="95"/>
      <c r="J6" s="7"/>
      <c r="K6" s="7"/>
    </row>
    <row r="7" spans="1:11" ht="14.45" customHeight="1" x14ac:dyDescent="0.25">
      <c r="A7" s="7"/>
      <c r="B7" s="7"/>
      <c r="C7" s="7"/>
      <c r="D7" s="7"/>
      <c r="E7" s="7"/>
      <c r="F7" s="7"/>
      <c r="G7" s="7"/>
      <c r="H7" s="7"/>
      <c r="I7" s="7"/>
      <c r="J7" s="7"/>
      <c r="K7" s="7"/>
    </row>
    <row r="8" spans="1:11" ht="12.95" customHeight="1" x14ac:dyDescent="0.25">
      <c r="A8" s="7"/>
      <c r="B8" s="7"/>
      <c r="C8" s="7"/>
      <c r="D8" s="7"/>
      <c r="E8" s="7"/>
      <c r="F8" s="7"/>
      <c r="G8" s="7"/>
      <c r="H8" s="7"/>
      <c r="I8" s="7"/>
      <c r="J8" s="7"/>
      <c r="K8" s="7"/>
    </row>
    <row r="9" spans="1:11" ht="17.45" customHeight="1" x14ac:dyDescent="0.25">
      <c r="A9" s="7" t="s">
        <v>28</v>
      </c>
      <c r="B9" s="9"/>
      <c r="C9" s="96"/>
      <c r="D9" s="95"/>
      <c r="E9" s="7"/>
      <c r="F9" s="7" t="s">
        <v>19</v>
      </c>
      <c r="G9" s="95"/>
      <c r="H9" s="95"/>
      <c r="I9" s="95"/>
      <c r="J9" s="7"/>
      <c r="K9" s="7"/>
    </row>
    <row r="10" spans="1:11" ht="13.5" customHeight="1" x14ac:dyDescent="0.25">
      <c r="A10" s="7"/>
      <c r="B10" s="7"/>
      <c r="C10" s="7"/>
      <c r="D10" s="7"/>
      <c r="E10" s="7"/>
      <c r="F10" s="7"/>
      <c r="G10" s="7"/>
      <c r="H10" s="7"/>
      <c r="I10" s="7"/>
      <c r="J10" s="7"/>
      <c r="K10" s="7"/>
    </row>
    <row r="11" spans="1:11" ht="14.45" customHeight="1" x14ac:dyDescent="0.25">
      <c r="A11" s="7" t="s">
        <v>20</v>
      </c>
      <c r="B11" s="7"/>
      <c r="C11" s="95"/>
      <c r="D11" s="95"/>
      <c r="E11" s="7"/>
      <c r="F11" s="7" t="s">
        <v>53</v>
      </c>
      <c r="G11" s="95"/>
      <c r="H11" s="95"/>
      <c r="I11" s="95"/>
      <c r="J11" s="7"/>
      <c r="K11" s="7"/>
    </row>
    <row r="12" spans="1:11" ht="18" customHeight="1" x14ac:dyDescent="0.25">
      <c r="A12" s="8"/>
      <c r="B12" s="8"/>
      <c r="C12" s="8"/>
      <c r="D12" s="8"/>
      <c r="E12" s="8"/>
      <c r="F12" s="8"/>
      <c r="G12" s="8"/>
      <c r="H12" s="8"/>
      <c r="I12" s="8"/>
      <c r="J12" s="10"/>
      <c r="K12" s="10"/>
    </row>
    <row r="13" spans="1:11" ht="228.75" customHeight="1" thickBot="1" x14ac:dyDescent="0.3">
      <c r="A13" s="100" t="s">
        <v>61</v>
      </c>
      <c r="B13" s="101"/>
      <c r="C13" s="101"/>
      <c r="D13" s="101"/>
      <c r="E13" s="101"/>
      <c r="F13" s="101"/>
      <c r="G13" s="101"/>
      <c r="H13" s="101"/>
      <c r="I13" s="101"/>
      <c r="J13" s="101"/>
      <c r="K13" s="101"/>
    </row>
    <row r="14" spans="1:11" s="4" customFormat="1" ht="16.5" thickTop="1" thickBot="1" x14ac:dyDescent="0.3">
      <c r="A14" s="11" t="s">
        <v>36</v>
      </c>
      <c r="B14" s="12"/>
      <c r="C14" s="12"/>
      <c r="D14" s="12"/>
      <c r="E14" s="12"/>
      <c r="F14" s="12"/>
      <c r="G14" s="12"/>
      <c r="H14" s="12"/>
      <c r="I14" s="12"/>
      <c r="J14" s="13"/>
      <c r="K14" s="14"/>
    </row>
    <row r="15" spans="1:11" s="4" customFormat="1" ht="15.75" thickTop="1" x14ac:dyDescent="0.25">
      <c r="A15" s="15" t="s">
        <v>0</v>
      </c>
      <c r="B15" s="13"/>
      <c r="C15" s="13"/>
      <c r="D15" s="13"/>
      <c r="E15" s="13"/>
      <c r="F15" s="13"/>
      <c r="G15" s="13"/>
      <c r="H15" s="13"/>
      <c r="I15" s="16"/>
      <c r="J15" s="13"/>
      <c r="K15" s="17"/>
    </row>
    <row r="16" spans="1:11" s="4" customFormat="1" x14ac:dyDescent="0.25">
      <c r="A16" s="18"/>
      <c r="B16" s="19"/>
      <c r="C16" s="19"/>
      <c r="D16" s="19"/>
      <c r="E16" s="20" t="s">
        <v>15</v>
      </c>
      <c r="F16" s="47"/>
      <c r="G16" s="18" t="s">
        <v>55</v>
      </c>
      <c r="H16" s="19"/>
      <c r="I16" s="54"/>
      <c r="J16" s="55" t="b">
        <v>0</v>
      </c>
      <c r="K16" s="21"/>
    </row>
    <row r="17" spans="1:14" s="4" customFormat="1" x14ac:dyDescent="0.25">
      <c r="A17" s="22" t="s">
        <v>1</v>
      </c>
      <c r="B17" s="13"/>
      <c r="C17" s="13"/>
      <c r="D17" s="13"/>
      <c r="E17" s="13"/>
      <c r="F17" s="13"/>
      <c r="G17" s="13"/>
      <c r="H17" s="13"/>
      <c r="I17" s="23"/>
      <c r="J17" s="55" t="b">
        <v>0</v>
      </c>
      <c r="K17" s="50" t="str">
        <f>IF(J17=TRUE,50, "")</f>
        <v/>
      </c>
    </row>
    <row r="18" spans="1:14" s="4" customFormat="1" x14ac:dyDescent="0.25">
      <c r="A18" s="22" t="s">
        <v>2</v>
      </c>
      <c r="B18" s="13"/>
      <c r="C18" s="13"/>
      <c r="D18" s="13"/>
      <c r="E18" s="13"/>
      <c r="F18" s="13"/>
      <c r="G18" s="13"/>
      <c r="H18" s="13"/>
      <c r="I18" s="23"/>
      <c r="J18" s="55" t="b">
        <v>0</v>
      </c>
      <c r="K18" s="50" t="str">
        <f>IF(J18=TRUE,30, "")</f>
        <v/>
      </c>
    </row>
    <row r="19" spans="1:14" s="4" customFormat="1" ht="15.75" thickBot="1" x14ac:dyDescent="0.3">
      <c r="A19" s="22" t="s">
        <v>54</v>
      </c>
      <c r="B19" s="13"/>
      <c r="C19" s="13"/>
      <c r="D19" s="13"/>
      <c r="E19" s="13"/>
      <c r="F19" s="13"/>
      <c r="G19" s="13"/>
      <c r="H19" s="13"/>
      <c r="I19" s="24"/>
      <c r="J19" s="55" t="b">
        <v>1</v>
      </c>
      <c r="K19" s="53">
        <f>IF(J19=TRUE,0, "")</f>
        <v>0</v>
      </c>
      <c r="L19" s="5"/>
    </row>
    <row r="20" spans="1:14" s="4" customFormat="1" ht="16.5" thickTop="1" thickBot="1" x14ac:dyDescent="0.3">
      <c r="A20" s="11" t="s">
        <v>37</v>
      </c>
      <c r="B20" s="12"/>
      <c r="C20" s="12"/>
      <c r="D20" s="12"/>
      <c r="E20" s="12"/>
      <c r="F20" s="12"/>
      <c r="G20" s="12"/>
      <c r="H20" s="12"/>
      <c r="I20" s="12"/>
      <c r="J20" s="55"/>
      <c r="K20" s="25"/>
    </row>
    <row r="21" spans="1:14" s="4" customFormat="1" ht="15.75" thickTop="1" x14ac:dyDescent="0.25">
      <c r="A21" s="15" t="s">
        <v>12</v>
      </c>
      <c r="B21" s="13"/>
      <c r="C21" s="13"/>
      <c r="D21" s="13"/>
      <c r="E21" s="13"/>
      <c r="F21" s="13"/>
      <c r="G21" s="13"/>
      <c r="H21" s="13"/>
      <c r="I21" s="16"/>
      <c r="J21" s="55"/>
      <c r="K21" s="26"/>
    </row>
    <row r="22" spans="1:14" s="4" customFormat="1" x14ac:dyDescent="0.25">
      <c r="A22" s="18"/>
      <c r="B22" s="19"/>
      <c r="C22" s="19"/>
      <c r="D22" s="20" t="s">
        <v>11</v>
      </c>
      <c r="E22" s="48"/>
      <c r="F22" s="19"/>
      <c r="G22" s="19"/>
      <c r="H22" s="20" t="s">
        <v>30</v>
      </c>
      <c r="I22" s="27">
        <v>4.4999999999999998E-2</v>
      </c>
      <c r="J22" s="55"/>
      <c r="K22" s="26"/>
      <c r="N22" s="6"/>
    </row>
    <row r="23" spans="1:14" s="4" customFormat="1" x14ac:dyDescent="0.25">
      <c r="A23" s="22" t="s">
        <v>7</v>
      </c>
      <c r="B23" s="13"/>
      <c r="C23" s="13"/>
      <c r="D23" s="13"/>
      <c r="E23" s="13"/>
      <c r="F23" s="13"/>
      <c r="G23" s="13"/>
      <c r="H23" s="13"/>
      <c r="I23" s="23"/>
      <c r="J23" s="55" t="b">
        <v>0</v>
      </c>
      <c r="K23" s="50" t="str">
        <f>IF(J23=TRUE,50, "")</f>
        <v/>
      </c>
    </row>
    <row r="24" spans="1:14" s="4" customFormat="1" x14ac:dyDescent="0.25">
      <c r="A24" s="22" t="s">
        <v>6</v>
      </c>
      <c r="B24" s="13"/>
      <c r="C24" s="13"/>
      <c r="D24" s="13"/>
      <c r="E24" s="13"/>
      <c r="F24" s="13"/>
      <c r="G24" s="13"/>
      <c r="H24" s="13"/>
      <c r="I24" s="23"/>
      <c r="J24" s="55" t="b">
        <v>0</v>
      </c>
      <c r="K24" s="50" t="str">
        <f>IF(J24=TRUE,30, "")</f>
        <v/>
      </c>
    </row>
    <row r="25" spans="1:14" s="4" customFormat="1" ht="15.75" thickBot="1" x14ac:dyDescent="0.3">
      <c r="A25" s="62" t="s">
        <v>57</v>
      </c>
      <c r="B25" s="63"/>
      <c r="C25" s="63"/>
      <c r="D25" s="63"/>
      <c r="E25" s="63"/>
      <c r="F25" s="63"/>
      <c r="G25" s="63"/>
      <c r="H25" s="63"/>
      <c r="I25" s="24"/>
      <c r="J25" s="64" t="b">
        <v>0</v>
      </c>
      <c r="K25" s="53" t="str">
        <f>IF(J25=TRUE,0, "")</f>
        <v/>
      </c>
    </row>
    <row r="26" spans="1:14" s="4" customFormat="1" ht="16.5" thickTop="1" thickBot="1" x14ac:dyDescent="0.3">
      <c r="A26" s="11" t="s">
        <v>38</v>
      </c>
      <c r="B26" s="12"/>
      <c r="C26" s="12"/>
      <c r="D26" s="12"/>
      <c r="E26" s="12"/>
      <c r="F26" s="12"/>
      <c r="G26" s="12"/>
      <c r="H26" s="12"/>
      <c r="I26" s="12"/>
      <c r="J26" s="65"/>
      <c r="K26" s="25"/>
    </row>
    <row r="27" spans="1:14" s="4" customFormat="1" ht="15.75" thickTop="1" x14ac:dyDescent="0.25">
      <c r="A27" s="58" t="s">
        <v>13</v>
      </c>
      <c r="B27" s="59"/>
      <c r="C27" s="59"/>
      <c r="D27" s="59"/>
      <c r="E27" s="59"/>
      <c r="F27" s="59"/>
      <c r="G27" s="59"/>
      <c r="H27" s="59"/>
      <c r="I27" s="16"/>
      <c r="J27" s="60"/>
      <c r="K27" s="61"/>
    </row>
    <row r="28" spans="1:14" s="4" customFormat="1" x14ac:dyDescent="0.25">
      <c r="A28" s="18"/>
      <c r="B28" s="20" t="s">
        <v>10</v>
      </c>
      <c r="C28" s="49"/>
      <c r="D28" s="18"/>
      <c r="E28" s="20" t="s">
        <v>9</v>
      </c>
      <c r="F28" s="28">
        <v>57290</v>
      </c>
      <c r="G28" s="19" t="s">
        <v>25</v>
      </c>
      <c r="H28" s="19"/>
      <c r="I28" s="28">
        <f>F28*0.75</f>
        <v>42967.5</v>
      </c>
      <c r="J28" s="55"/>
      <c r="K28" s="26"/>
    </row>
    <row r="29" spans="1:14" s="4" customFormat="1" x14ac:dyDescent="0.25">
      <c r="A29" s="22" t="s">
        <v>26</v>
      </c>
      <c r="B29" s="13"/>
      <c r="C29" s="13"/>
      <c r="D29" s="13"/>
      <c r="E29" s="13"/>
      <c r="F29" s="13"/>
      <c r="G29" s="13"/>
      <c r="H29" s="13"/>
      <c r="I29" s="23"/>
      <c r="J29" s="55" t="b">
        <v>0</v>
      </c>
      <c r="K29" s="50" t="str">
        <f>IF(J29=TRUE,50, "")</f>
        <v/>
      </c>
    </row>
    <row r="30" spans="1:14" s="4" customFormat="1" x14ac:dyDescent="0.25">
      <c r="A30" s="22" t="s">
        <v>27</v>
      </c>
      <c r="B30" s="13"/>
      <c r="C30" s="13"/>
      <c r="D30" s="13"/>
      <c r="E30" s="13"/>
      <c r="F30" s="13"/>
      <c r="G30" s="13"/>
      <c r="H30" s="13"/>
      <c r="I30" s="23"/>
      <c r="J30" s="55" t="b">
        <v>0</v>
      </c>
      <c r="K30" s="50" t="str">
        <f>IF(J30=TRUE,30, "")</f>
        <v/>
      </c>
    </row>
    <row r="31" spans="1:14" s="4" customFormat="1" x14ac:dyDescent="0.25">
      <c r="A31" s="29" t="s">
        <v>42</v>
      </c>
      <c r="B31" s="30"/>
      <c r="C31" s="30"/>
      <c r="D31" s="30"/>
      <c r="E31" s="30"/>
      <c r="F31" s="30"/>
      <c r="G31" s="30"/>
      <c r="H31" s="30"/>
      <c r="I31" s="31"/>
      <c r="J31" s="56" t="b">
        <v>0</v>
      </c>
      <c r="K31" s="52" t="str">
        <f>IF(J31=TRUE,0, "")</f>
        <v/>
      </c>
    </row>
    <row r="32" spans="1:14" s="4" customFormat="1" x14ac:dyDescent="0.25">
      <c r="A32" s="32" t="s">
        <v>14</v>
      </c>
      <c r="B32" s="33"/>
      <c r="C32" s="33"/>
      <c r="D32" s="33"/>
      <c r="E32" s="33"/>
      <c r="F32" s="33"/>
      <c r="G32" s="33"/>
      <c r="H32" s="33"/>
      <c r="I32" s="34"/>
      <c r="J32" s="57"/>
      <c r="K32" s="35"/>
    </row>
    <row r="33" spans="1:11" s="4" customFormat="1" x14ac:dyDescent="0.25">
      <c r="A33" s="18"/>
      <c r="B33" s="20" t="s">
        <v>21</v>
      </c>
      <c r="C33" s="102"/>
      <c r="D33" s="103"/>
      <c r="E33" s="19"/>
      <c r="F33" s="20" t="s">
        <v>10</v>
      </c>
      <c r="G33" s="92">
        <f>C28</f>
        <v>0</v>
      </c>
      <c r="H33" s="93"/>
      <c r="I33" s="94"/>
      <c r="J33" s="55"/>
      <c r="K33" s="26"/>
    </row>
    <row r="34" spans="1:11" s="4" customFormat="1" x14ac:dyDescent="0.25">
      <c r="A34" s="22" t="s">
        <v>3</v>
      </c>
      <c r="B34" s="36"/>
      <c r="C34" s="37"/>
      <c r="D34" s="37"/>
      <c r="E34" s="37"/>
      <c r="F34" s="36"/>
      <c r="G34" s="37"/>
      <c r="H34" s="37"/>
      <c r="I34" s="23"/>
      <c r="J34" s="55" t="b">
        <v>0</v>
      </c>
      <c r="K34" s="51" t="str">
        <f>IF(J34=TRUE,75, "")</f>
        <v/>
      </c>
    </row>
    <row r="35" spans="1:11" s="4" customFormat="1" x14ac:dyDescent="0.25">
      <c r="A35" s="22" t="s">
        <v>44</v>
      </c>
      <c r="B35" s="13"/>
      <c r="C35" s="13"/>
      <c r="D35" s="13"/>
      <c r="E35" s="13"/>
      <c r="F35" s="13"/>
      <c r="G35" s="13"/>
      <c r="H35" s="13"/>
      <c r="I35" s="23"/>
      <c r="J35" s="55" t="b">
        <v>0</v>
      </c>
      <c r="K35" s="50" t="str">
        <f>IF(J35=TRUE,50, "")</f>
        <v/>
      </c>
    </row>
    <row r="36" spans="1:11" s="4" customFormat="1" x14ac:dyDescent="0.25">
      <c r="A36" s="22" t="s">
        <v>43</v>
      </c>
      <c r="B36" s="13"/>
      <c r="C36" s="13"/>
      <c r="D36" s="13" t="s">
        <v>46</v>
      </c>
      <c r="E36" s="13"/>
      <c r="F36" s="13"/>
      <c r="G36" s="13"/>
      <c r="H36" s="13"/>
      <c r="I36" s="38" t="e">
        <f>(C33*12)/C28</f>
        <v>#DIV/0!</v>
      </c>
      <c r="J36" s="55" t="b">
        <v>0</v>
      </c>
      <c r="K36" s="50" t="str">
        <f>IF(J36=TRUE,30, "")</f>
        <v/>
      </c>
    </row>
    <row r="37" spans="1:11" s="4" customFormat="1" ht="15.75" thickBot="1" x14ac:dyDescent="0.3">
      <c r="A37" s="22" t="s">
        <v>51</v>
      </c>
      <c r="B37" s="13"/>
      <c r="C37" s="13"/>
      <c r="D37" s="13"/>
      <c r="E37" s="13"/>
      <c r="F37" s="39"/>
      <c r="G37" s="13"/>
      <c r="H37" s="13"/>
      <c r="I37" s="40"/>
      <c r="J37" s="55" t="b">
        <v>0</v>
      </c>
      <c r="K37" s="50" t="str">
        <f>IF(J37=TRUE,0, "")</f>
        <v/>
      </c>
    </row>
    <row r="38" spans="1:11" s="4" customFormat="1" ht="16.5" thickTop="1" thickBot="1" x14ac:dyDescent="0.3">
      <c r="A38" s="11" t="s">
        <v>39</v>
      </c>
      <c r="B38" s="12"/>
      <c r="C38" s="12"/>
      <c r="D38" s="12"/>
      <c r="E38" s="12"/>
      <c r="F38" s="12"/>
      <c r="G38" s="12"/>
      <c r="H38" s="12"/>
      <c r="I38" s="12"/>
      <c r="J38" s="55"/>
      <c r="K38" s="25"/>
    </row>
    <row r="39" spans="1:11" s="4" customFormat="1" ht="15.75" thickTop="1" x14ac:dyDescent="0.25">
      <c r="A39" s="15" t="s">
        <v>31</v>
      </c>
      <c r="B39" s="13"/>
      <c r="C39" s="13"/>
      <c r="D39" s="13"/>
      <c r="E39" s="13"/>
      <c r="F39" s="13"/>
      <c r="G39" s="13"/>
      <c r="H39" s="13"/>
      <c r="I39" s="16"/>
      <c r="J39" s="55"/>
      <c r="K39" s="26"/>
    </row>
    <row r="40" spans="1:11" s="4" customFormat="1" x14ac:dyDescent="0.25">
      <c r="A40" s="18"/>
      <c r="B40" s="19"/>
      <c r="C40" s="19"/>
      <c r="D40" s="20" t="s">
        <v>32</v>
      </c>
      <c r="E40" s="90"/>
      <c r="F40" s="91"/>
      <c r="G40" s="19"/>
      <c r="H40" s="20" t="s">
        <v>8</v>
      </c>
      <c r="I40" s="27">
        <v>0.13</v>
      </c>
      <c r="J40" s="55"/>
      <c r="K40" s="26"/>
    </row>
    <row r="41" spans="1:11" s="4" customFormat="1" x14ac:dyDescent="0.25">
      <c r="A41" s="22" t="s">
        <v>52</v>
      </c>
      <c r="B41" s="13"/>
      <c r="C41" s="13"/>
      <c r="D41" s="13"/>
      <c r="E41" s="13"/>
      <c r="F41" s="13"/>
      <c r="G41" s="13"/>
      <c r="H41" s="13"/>
      <c r="I41" s="23"/>
      <c r="J41" s="55" t="b">
        <v>0</v>
      </c>
      <c r="K41" s="50" t="str">
        <f>IF(J41=TRUE,50, "")</f>
        <v/>
      </c>
    </row>
    <row r="42" spans="1:11" s="4" customFormat="1" x14ac:dyDescent="0.25">
      <c r="A42" s="22" t="s">
        <v>34</v>
      </c>
      <c r="B42" s="13"/>
      <c r="C42" s="13"/>
      <c r="D42" s="13"/>
      <c r="E42" s="13"/>
      <c r="F42" s="13"/>
      <c r="G42" s="13"/>
      <c r="H42" s="13"/>
      <c r="I42" s="23"/>
      <c r="J42" s="55" t="b">
        <v>0</v>
      </c>
      <c r="K42" s="50" t="str">
        <f>IF(J42=TRUE,30, "")</f>
        <v/>
      </c>
    </row>
    <row r="43" spans="1:11" s="4" customFormat="1" ht="15.75" thickBot="1" x14ac:dyDescent="0.3">
      <c r="A43" s="22" t="s">
        <v>50</v>
      </c>
      <c r="B43" s="13"/>
      <c r="C43" s="13"/>
      <c r="D43" s="13"/>
      <c r="E43" s="13"/>
      <c r="F43" s="13"/>
      <c r="G43" s="13"/>
      <c r="H43" s="13"/>
      <c r="I43" s="24"/>
      <c r="J43" s="55" t="b">
        <v>0</v>
      </c>
      <c r="K43" s="50" t="str">
        <f>IF(J43=TRUE,0, "")</f>
        <v/>
      </c>
    </row>
    <row r="44" spans="1:11" s="4" customFormat="1" ht="16.5" thickTop="1" thickBot="1" x14ac:dyDescent="0.3">
      <c r="A44" s="11" t="s">
        <v>40</v>
      </c>
      <c r="B44" s="12"/>
      <c r="C44" s="12"/>
      <c r="D44" s="12"/>
      <c r="E44" s="12"/>
      <c r="F44" s="12"/>
      <c r="G44" s="12"/>
      <c r="H44" s="12"/>
      <c r="I44" s="12"/>
      <c r="J44" s="55"/>
      <c r="K44" s="14"/>
    </row>
    <row r="45" spans="1:11" s="4" customFormat="1" ht="15.75" thickTop="1" x14ac:dyDescent="0.25">
      <c r="A45" s="15" t="s">
        <v>49</v>
      </c>
      <c r="B45" s="13"/>
      <c r="C45" s="13"/>
      <c r="D45" s="13"/>
      <c r="E45" s="13"/>
      <c r="F45" s="13"/>
      <c r="G45" s="13"/>
      <c r="H45" s="13"/>
      <c r="I45" s="16"/>
      <c r="J45" s="55"/>
      <c r="K45" s="21"/>
    </row>
    <row r="46" spans="1:11" s="4" customFormat="1" x14ac:dyDescent="0.25">
      <c r="A46" s="41" t="s">
        <v>48</v>
      </c>
      <c r="B46" s="33"/>
      <c r="C46" s="33"/>
      <c r="D46" s="33"/>
      <c r="E46" s="33"/>
      <c r="F46" s="33"/>
      <c r="G46" s="33"/>
      <c r="H46" s="33"/>
      <c r="I46" s="34"/>
      <c r="J46" s="55" t="b">
        <v>0</v>
      </c>
      <c r="K46" s="50" t="str">
        <f>IF(J46=TRUE,20, "")</f>
        <v/>
      </c>
    </row>
    <row r="47" spans="1:11" s="4" customFormat="1" x14ac:dyDescent="0.25">
      <c r="A47" s="22" t="s">
        <v>47</v>
      </c>
      <c r="B47" s="37"/>
      <c r="C47" s="37"/>
      <c r="D47" s="37"/>
      <c r="E47" s="37"/>
      <c r="F47" s="37"/>
      <c r="G47" s="37"/>
      <c r="H47" s="37"/>
      <c r="I47" s="31"/>
      <c r="J47" s="55" t="b">
        <v>0</v>
      </c>
      <c r="K47" s="50" t="str">
        <f>IF(J47=TRUE,0, "")</f>
        <v/>
      </c>
    </row>
    <row r="48" spans="1:11" s="4" customFormat="1" x14ac:dyDescent="0.25">
      <c r="A48" s="42"/>
      <c r="B48" s="19"/>
      <c r="C48" s="19"/>
      <c r="D48" s="43" t="s">
        <v>45</v>
      </c>
      <c r="E48" s="43"/>
      <c r="F48" s="43"/>
      <c r="G48" s="43"/>
      <c r="H48" s="43"/>
      <c r="I48" s="44" t="str">
        <f>IF(K48&lt;195,"NO","YES")</f>
        <v>NO</v>
      </c>
      <c r="J48" s="19"/>
      <c r="K48" s="45">
        <f>SUM(K17:K47)</f>
        <v>0</v>
      </c>
    </row>
    <row r="49" spans="1:11" x14ac:dyDescent="0.25">
      <c r="A49" s="46" t="s">
        <v>60</v>
      </c>
      <c r="B49" s="7"/>
      <c r="C49" s="7"/>
      <c r="D49" s="7"/>
      <c r="E49" s="7"/>
      <c r="F49" s="7"/>
      <c r="G49" s="7"/>
      <c r="H49" s="7"/>
      <c r="I49" s="7"/>
      <c r="J49" s="7"/>
      <c r="K49" s="7"/>
    </row>
  </sheetData>
  <sheetProtection selectLockedCells="1"/>
  <mergeCells count="14">
    <mergeCell ref="A1:I1"/>
    <mergeCell ref="E40:F40"/>
    <mergeCell ref="G33:I33"/>
    <mergeCell ref="C11:D11"/>
    <mergeCell ref="G11:I11"/>
    <mergeCell ref="C9:D9"/>
    <mergeCell ref="G9:I9"/>
    <mergeCell ref="A2:I2"/>
    <mergeCell ref="A3:K3"/>
    <mergeCell ref="A4:K4"/>
    <mergeCell ref="A13:K13"/>
    <mergeCell ref="C33:D33"/>
    <mergeCell ref="G6:I6"/>
    <mergeCell ref="B6:D6"/>
  </mergeCells>
  <pageMargins left="0.7" right="0.6" top="0.75" bottom="1" header="0.3" footer="0.3"/>
  <pageSetup orientation="portrait" r:id="rId1"/>
  <ignoredErrors>
    <ignoredError sqref="I3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79" r:id="rId4" name="Check Box 55">
              <controlPr defaultSize="0" autoFill="0" autoLine="0" autoPict="0">
                <anchor moveWithCells="1">
                  <from>
                    <xdr:col>9</xdr:col>
                    <xdr:colOff>0</xdr:colOff>
                    <xdr:row>45</xdr:row>
                    <xdr:rowOff>133350</xdr:rowOff>
                  </from>
                  <to>
                    <xdr:col>10</xdr:col>
                    <xdr:colOff>304800</xdr:colOff>
                    <xdr:row>47</xdr:row>
                    <xdr:rowOff>57150</xdr:rowOff>
                  </to>
                </anchor>
              </controlPr>
            </control>
          </mc:Choice>
        </mc:AlternateContent>
        <mc:AlternateContent xmlns:mc="http://schemas.openxmlformats.org/markup-compatibility/2006">
          <mc:Choice Requires="x14">
            <control shapeId="1077" r:id="rId5" name="Check Box 53">
              <controlPr defaultSize="0" autoFill="0" autoLine="0" autoPict="0">
                <anchor moveWithCells="1">
                  <from>
                    <xdr:col>9</xdr:col>
                    <xdr:colOff>0</xdr:colOff>
                    <xdr:row>44</xdr:row>
                    <xdr:rowOff>142875</xdr:rowOff>
                  </from>
                  <to>
                    <xdr:col>10</xdr:col>
                    <xdr:colOff>304800</xdr:colOff>
                    <xdr:row>46</xdr:row>
                    <xdr:rowOff>57150</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9</xdr:col>
                    <xdr:colOff>0</xdr:colOff>
                    <xdr:row>41</xdr:row>
                    <xdr:rowOff>133350</xdr:rowOff>
                  </from>
                  <to>
                    <xdr:col>10</xdr:col>
                    <xdr:colOff>304800</xdr:colOff>
                    <xdr:row>43</xdr:row>
                    <xdr:rowOff>47625</xdr:rowOff>
                  </to>
                </anchor>
              </controlPr>
            </control>
          </mc:Choice>
        </mc:AlternateContent>
        <mc:AlternateContent xmlns:mc="http://schemas.openxmlformats.org/markup-compatibility/2006">
          <mc:Choice Requires="x14">
            <control shapeId="1067" r:id="rId7" name="Check Box 43">
              <controlPr defaultSize="0" autoFill="0" autoLine="0" autoPict="0">
                <anchor moveWithCells="1">
                  <from>
                    <xdr:col>9</xdr:col>
                    <xdr:colOff>0</xdr:colOff>
                    <xdr:row>40</xdr:row>
                    <xdr:rowOff>142875</xdr:rowOff>
                  </from>
                  <to>
                    <xdr:col>10</xdr:col>
                    <xdr:colOff>304800</xdr:colOff>
                    <xdr:row>42</xdr:row>
                    <xdr:rowOff>66675</xdr:rowOff>
                  </to>
                </anchor>
              </controlPr>
            </control>
          </mc:Choice>
        </mc:AlternateContent>
        <mc:AlternateContent xmlns:mc="http://schemas.openxmlformats.org/markup-compatibility/2006">
          <mc:Choice Requires="x14">
            <control shapeId="1071" r:id="rId8" name="Check Box 47">
              <controlPr defaultSize="0" autoFill="0" autoLine="0" autoPict="0">
                <anchor moveWithCells="1">
                  <from>
                    <xdr:col>9</xdr:col>
                    <xdr:colOff>0</xdr:colOff>
                    <xdr:row>39</xdr:row>
                    <xdr:rowOff>142875</xdr:rowOff>
                  </from>
                  <to>
                    <xdr:col>10</xdr:col>
                    <xdr:colOff>304800</xdr:colOff>
                    <xdr:row>41</xdr:row>
                    <xdr:rowOff>66675</xdr:rowOff>
                  </to>
                </anchor>
              </controlPr>
            </control>
          </mc:Choice>
        </mc:AlternateContent>
        <mc:AlternateContent xmlns:mc="http://schemas.openxmlformats.org/markup-compatibility/2006">
          <mc:Choice Requires="x14">
            <control shapeId="1063" r:id="rId9" name="Check Box 39">
              <controlPr defaultSize="0" autoFill="0" autoLine="0" autoPict="0">
                <anchor moveWithCells="1">
                  <from>
                    <xdr:col>9</xdr:col>
                    <xdr:colOff>0</xdr:colOff>
                    <xdr:row>35</xdr:row>
                    <xdr:rowOff>133350</xdr:rowOff>
                  </from>
                  <to>
                    <xdr:col>10</xdr:col>
                    <xdr:colOff>304800</xdr:colOff>
                    <xdr:row>37</xdr:row>
                    <xdr:rowOff>47625</xdr:rowOff>
                  </to>
                </anchor>
              </controlPr>
            </control>
          </mc:Choice>
        </mc:AlternateContent>
        <mc:AlternateContent xmlns:mc="http://schemas.openxmlformats.org/markup-compatibility/2006">
          <mc:Choice Requires="x14">
            <control shapeId="1061" r:id="rId10" name="Check Box 37">
              <controlPr defaultSize="0" autoFill="0" autoLine="0" autoPict="0">
                <anchor moveWithCells="1">
                  <from>
                    <xdr:col>9</xdr:col>
                    <xdr:colOff>0</xdr:colOff>
                    <xdr:row>34</xdr:row>
                    <xdr:rowOff>142875</xdr:rowOff>
                  </from>
                  <to>
                    <xdr:col>10</xdr:col>
                    <xdr:colOff>304800</xdr:colOff>
                    <xdr:row>36</xdr:row>
                    <xdr:rowOff>66675</xdr:rowOff>
                  </to>
                </anchor>
              </controlPr>
            </control>
          </mc:Choice>
        </mc:AlternateContent>
        <mc:AlternateContent xmlns:mc="http://schemas.openxmlformats.org/markup-compatibility/2006">
          <mc:Choice Requires="x14">
            <control shapeId="1065" r:id="rId11" name="Check Box 41">
              <controlPr defaultSize="0" autoFill="0" autoLine="0" autoPict="0">
                <anchor moveWithCells="1">
                  <from>
                    <xdr:col>9</xdr:col>
                    <xdr:colOff>0</xdr:colOff>
                    <xdr:row>32</xdr:row>
                    <xdr:rowOff>142875</xdr:rowOff>
                  </from>
                  <to>
                    <xdr:col>10</xdr:col>
                    <xdr:colOff>304800</xdr:colOff>
                    <xdr:row>34</xdr:row>
                    <xdr:rowOff>66675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9</xdr:col>
                    <xdr:colOff>0</xdr:colOff>
                    <xdr:row>29</xdr:row>
                    <xdr:rowOff>123825</xdr:rowOff>
                  </from>
                  <to>
                    <xdr:col>10</xdr:col>
                    <xdr:colOff>304800</xdr:colOff>
                    <xdr:row>31</xdr:row>
                    <xdr:rowOff>57150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9</xdr:col>
                    <xdr:colOff>0</xdr:colOff>
                    <xdr:row>27</xdr:row>
                    <xdr:rowOff>142875</xdr:rowOff>
                  </from>
                  <to>
                    <xdr:col>10</xdr:col>
                    <xdr:colOff>304800</xdr:colOff>
                    <xdr:row>29</xdr:row>
                    <xdr:rowOff>66675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9</xdr:col>
                    <xdr:colOff>0</xdr:colOff>
                    <xdr:row>23</xdr:row>
                    <xdr:rowOff>133350</xdr:rowOff>
                  </from>
                  <to>
                    <xdr:col>10</xdr:col>
                    <xdr:colOff>304800</xdr:colOff>
                    <xdr:row>25</xdr:row>
                    <xdr:rowOff>47625</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9</xdr:col>
                    <xdr:colOff>0</xdr:colOff>
                    <xdr:row>22</xdr:row>
                    <xdr:rowOff>133350</xdr:rowOff>
                  </from>
                  <to>
                    <xdr:col>10</xdr:col>
                    <xdr:colOff>304800</xdr:colOff>
                    <xdr:row>24</xdr:row>
                    <xdr:rowOff>57150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9</xdr:col>
                    <xdr:colOff>0</xdr:colOff>
                    <xdr:row>21</xdr:row>
                    <xdr:rowOff>133350</xdr:rowOff>
                  </from>
                  <to>
                    <xdr:col>10</xdr:col>
                    <xdr:colOff>304800</xdr:colOff>
                    <xdr:row>23</xdr:row>
                    <xdr:rowOff>57150</xdr:rowOff>
                  </to>
                </anchor>
              </controlPr>
            </control>
          </mc:Choice>
        </mc:AlternateContent>
        <mc:AlternateContent xmlns:mc="http://schemas.openxmlformats.org/markup-compatibility/2006">
          <mc:Choice Requires="x14">
            <control shapeId="1081" r:id="rId17" name="Check Box 57">
              <controlPr defaultSize="0" autoFill="0" autoLine="0" autoPict="0">
                <anchor moveWithCells="1">
                  <from>
                    <xdr:col>9</xdr:col>
                    <xdr:colOff>0</xdr:colOff>
                    <xdr:row>16</xdr:row>
                    <xdr:rowOff>133350</xdr:rowOff>
                  </from>
                  <to>
                    <xdr:col>10</xdr:col>
                    <xdr:colOff>304800</xdr:colOff>
                    <xdr:row>18</xdr:row>
                    <xdr:rowOff>57150</xdr:rowOff>
                  </to>
                </anchor>
              </controlPr>
            </control>
          </mc:Choice>
        </mc:AlternateContent>
        <mc:AlternateContent xmlns:mc="http://schemas.openxmlformats.org/markup-compatibility/2006">
          <mc:Choice Requires="x14">
            <control shapeId="1035" r:id="rId18" name="Check Box 11">
              <controlPr defaultSize="0" autoFill="0" autoLine="0" autoPict="0">
                <anchor moveWithCells="1">
                  <from>
                    <xdr:col>9</xdr:col>
                    <xdr:colOff>0</xdr:colOff>
                    <xdr:row>15</xdr:row>
                    <xdr:rowOff>142875</xdr:rowOff>
                  </from>
                  <to>
                    <xdr:col>10</xdr:col>
                    <xdr:colOff>304800</xdr:colOff>
                    <xdr:row>17</xdr:row>
                    <xdr:rowOff>66675</xdr:rowOff>
                  </to>
                </anchor>
              </controlPr>
            </control>
          </mc:Choice>
        </mc:AlternateContent>
        <mc:AlternateContent xmlns:mc="http://schemas.openxmlformats.org/markup-compatibility/2006">
          <mc:Choice Requires="x14">
            <control shapeId="1033" r:id="rId19" name="Check Box 9">
              <controlPr defaultSize="0" autoFill="0" autoLine="0" autoPict="0">
                <anchor moveWithCells="1">
                  <from>
                    <xdr:col>9</xdr:col>
                    <xdr:colOff>0</xdr:colOff>
                    <xdr:row>17</xdr:row>
                    <xdr:rowOff>133350</xdr:rowOff>
                  </from>
                  <to>
                    <xdr:col>10</xdr:col>
                    <xdr:colOff>304800</xdr:colOff>
                    <xdr:row>19</xdr:row>
                    <xdr:rowOff>47625</xdr:rowOff>
                  </to>
                </anchor>
              </controlPr>
            </control>
          </mc:Choice>
        </mc:AlternateContent>
        <mc:AlternateContent xmlns:mc="http://schemas.openxmlformats.org/markup-compatibility/2006">
          <mc:Choice Requires="x14">
            <control shapeId="1085" r:id="rId20" name="Check Box 61">
              <controlPr defaultSize="0" autoFill="0" autoLine="0" autoPict="0">
                <anchor moveWithCells="1">
                  <from>
                    <xdr:col>9</xdr:col>
                    <xdr:colOff>0</xdr:colOff>
                    <xdr:row>28</xdr:row>
                    <xdr:rowOff>142875</xdr:rowOff>
                  </from>
                  <to>
                    <xdr:col>10</xdr:col>
                    <xdr:colOff>304800</xdr:colOff>
                    <xdr:row>30</xdr:row>
                    <xdr:rowOff>66675</xdr:rowOff>
                  </to>
                </anchor>
              </controlPr>
            </control>
          </mc:Choice>
        </mc:AlternateContent>
        <mc:AlternateContent xmlns:mc="http://schemas.openxmlformats.org/markup-compatibility/2006">
          <mc:Choice Requires="x14">
            <control shapeId="1087" r:id="rId21" name="Check Box 63">
              <controlPr defaultSize="0" autoFill="0" autoLine="0" autoPict="0">
                <anchor moveWithCells="1">
                  <from>
                    <xdr:col>8</xdr:col>
                    <xdr:colOff>428625</xdr:colOff>
                    <xdr:row>14</xdr:row>
                    <xdr:rowOff>142875</xdr:rowOff>
                  </from>
                  <to>
                    <xdr:col>8</xdr:col>
                    <xdr:colOff>733425</xdr:colOff>
                    <xdr:row>16</xdr:row>
                    <xdr:rowOff>57150</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9</xdr:col>
                    <xdr:colOff>0</xdr:colOff>
                    <xdr:row>33</xdr:row>
                    <xdr:rowOff>133350</xdr:rowOff>
                  </from>
                  <to>
                    <xdr:col>10</xdr:col>
                    <xdr:colOff>304800</xdr:colOff>
                    <xdr:row>35</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opLeftCell="A7" workbookViewId="0"/>
  </sheetViews>
  <sheetFormatPr defaultRowHeight="15" x14ac:dyDescent="0.25"/>
  <cols>
    <col min="1" max="1" width="10.5703125" customWidth="1"/>
    <col min="2" max="2" width="9.85546875" customWidth="1"/>
    <col min="3" max="3" width="8.42578125" customWidth="1"/>
    <col min="4" max="4" width="8.140625" customWidth="1"/>
    <col min="5" max="5" width="7.85546875" customWidth="1"/>
    <col min="6" max="6" width="13.7109375" customWidth="1"/>
    <col min="7" max="7" width="7.42578125" customWidth="1"/>
    <col min="8" max="8" width="9.42578125" customWidth="1"/>
    <col min="9" max="9" width="10.140625" customWidth="1"/>
    <col min="10" max="10" width="9.140625" hidden="1" customWidth="1"/>
    <col min="11" max="11" width="5.140625" customWidth="1"/>
  </cols>
  <sheetData>
    <row r="1" spans="1:11" ht="16.5" thickTop="1" thickBot="1" x14ac:dyDescent="0.3">
      <c r="A1" s="11" t="s">
        <v>36</v>
      </c>
      <c r="B1" s="66"/>
      <c r="C1" s="66"/>
      <c r="D1" s="66"/>
      <c r="E1" s="66"/>
      <c r="F1" s="66"/>
      <c r="G1" s="66"/>
      <c r="H1" s="66"/>
      <c r="I1" s="66"/>
      <c r="J1" s="7"/>
      <c r="K1" s="67"/>
    </row>
    <row r="2" spans="1:11" ht="15.75" thickTop="1" x14ac:dyDescent="0.25">
      <c r="A2" s="15" t="s">
        <v>0</v>
      </c>
      <c r="B2" s="7"/>
      <c r="C2" s="7"/>
      <c r="D2" s="7"/>
      <c r="E2" s="7"/>
      <c r="F2" s="7"/>
      <c r="G2" s="7"/>
      <c r="H2" s="7"/>
      <c r="I2" s="68"/>
      <c r="J2" s="7"/>
      <c r="K2" s="69"/>
    </row>
    <row r="3" spans="1:11" x14ac:dyDescent="0.25">
      <c r="A3" s="18"/>
      <c r="B3" s="70"/>
      <c r="C3" s="70"/>
      <c r="D3" s="70"/>
      <c r="E3" s="71" t="s">
        <v>15</v>
      </c>
      <c r="F3" s="72"/>
      <c r="G3" s="73" t="s">
        <v>23</v>
      </c>
      <c r="H3" s="70"/>
      <c r="I3" s="72"/>
      <c r="J3" s="7" t="b">
        <v>0</v>
      </c>
      <c r="K3" s="74"/>
    </row>
    <row r="4" spans="1:11" x14ac:dyDescent="0.25">
      <c r="A4" s="75" t="s">
        <v>1</v>
      </c>
      <c r="B4" s="7"/>
      <c r="C4" s="7"/>
      <c r="D4" s="7"/>
      <c r="E4" s="7"/>
      <c r="F4" s="7"/>
      <c r="G4" s="7"/>
      <c r="H4" s="7"/>
      <c r="I4" s="76"/>
      <c r="J4" s="7" t="b">
        <v>0</v>
      </c>
      <c r="K4" s="2">
        <v>50</v>
      </c>
    </row>
    <row r="5" spans="1:11" x14ac:dyDescent="0.25">
      <c r="A5" s="75" t="s">
        <v>2</v>
      </c>
      <c r="B5" s="7"/>
      <c r="C5" s="7"/>
      <c r="D5" s="7"/>
      <c r="E5" s="7"/>
      <c r="F5" s="7"/>
      <c r="G5" s="7"/>
      <c r="H5" s="7"/>
      <c r="I5" s="76"/>
      <c r="J5" s="7" t="b">
        <v>0</v>
      </c>
      <c r="K5" s="2">
        <v>30</v>
      </c>
    </row>
    <row r="6" spans="1:11" ht="15.75" thickBot="1" x14ac:dyDescent="0.3">
      <c r="A6" s="75" t="s">
        <v>29</v>
      </c>
      <c r="B6" s="7"/>
      <c r="C6" s="7"/>
      <c r="D6" s="7"/>
      <c r="E6" s="7"/>
      <c r="F6" s="7"/>
      <c r="G6" s="7"/>
      <c r="H6" s="7"/>
      <c r="I6" s="77"/>
      <c r="J6" s="7" t="b">
        <v>0</v>
      </c>
      <c r="K6" s="3">
        <v>0</v>
      </c>
    </row>
    <row r="7" spans="1:11" ht="16.5" thickTop="1" thickBot="1" x14ac:dyDescent="0.3">
      <c r="A7" s="11" t="s">
        <v>37</v>
      </c>
      <c r="B7" s="66"/>
      <c r="C7" s="66"/>
      <c r="D7" s="66"/>
      <c r="E7" s="66"/>
      <c r="F7" s="66"/>
      <c r="G7" s="66"/>
      <c r="H7" s="66"/>
      <c r="I7" s="66"/>
      <c r="J7" s="7"/>
      <c r="K7" s="78"/>
    </row>
    <row r="8" spans="1:11" ht="15.75" thickTop="1" x14ac:dyDescent="0.25">
      <c r="A8" s="15" t="s">
        <v>12</v>
      </c>
      <c r="B8" s="7"/>
      <c r="C8" s="7"/>
      <c r="D8" s="7"/>
      <c r="E8" s="7"/>
      <c r="F8" s="7"/>
      <c r="G8" s="7"/>
      <c r="H8" s="7"/>
      <c r="I8" s="68"/>
      <c r="J8" s="7"/>
      <c r="K8" s="79"/>
    </row>
    <row r="9" spans="1:11" x14ac:dyDescent="0.25">
      <c r="A9" s="18"/>
      <c r="B9" s="70"/>
      <c r="C9" s="70"/>
      <c r="D9" s="71" t="s">
        <v>11</v>
      </c>
      <c r="E9" s="72"/>
      <c r="F9" s="70"/>
      <c r="G9" s="70"/>
      <c r="H9" s="71" t="s">
        <v>30</v>
      </c>
      <c r="I9" s="72"/>
      <c r="J9" s="7"/>
      <c r="K9" s="79"/>
    </row>
    <row r="10" spans="1:11" x14ac:dyDescent="0.25">
      <c r="A10" s="22" t="s">
        <v>7</v>
      </c>
      <c r="B10" s="7"/>
      <c r="C10" s="7"/>
      <c r="D10" s="7"/>
      <c r="E10" s="7"/>
      <c r="F10" s="7"/>
      <c r="G10" s="7"/>
      <c r="H10" s="7"/>
      <c r="I10" s="76"/>
      <c r="J10" s="7" t="b">
        <v>0</v>
      </c>
      <c r="K10" s="2">
        <v>50</v>
      </c>
    </row>
    <row r="11" spans="1:11" x14ac:dyDescent="0.25">
      <c r="A11" s="22" t="s">
        <v>6</v>
      </c>
      <c r="B11" s="7"/>
      <c r="C11" s="7"/>
      <c r="D11" s="7"/>
      <c r="E11" s="7"/>
      <c r="F11" s="7"/>
      <c r="G11" s="7"/>
      <c r="H11" s="7"/>
      <c r="I11" s="76"/>
      <c r="J11" s="7" t="b">
        <v>0</v>
      </c>
      <c r="K11" s="2">
        <v>30</v>
      </c>
    </row>
    <row r="12" spans="1:11" ht="15.75" thickBot="1" x14ac:dyDescent="0.3">
      <c r="A12" s="22" t="s">
        <v>22</v>
      </c>
      <c r="B12" s="7"/>
      <c r="C12" s="7"/>
      <c r="D12" s="7"/>
      <c r="E12" s="7"/>
      <c r="F12" s="7"/>
      <c r="G12" s="7"/>
      <c r="H12" s="7"/>
      <c r="I12" s="77"/>
      <c r="J12" s="7" t="b">
        <v>0</v>
      </c>
      <c r="K12" s="2">
        <v>0</v>
      </c>
    </row>
    <row r="13" spans="1:11" ht="16.5" thickTop="1" thickBot="1" x14ac:dyDescent="0.3">
      <c r="A13" s="11" t="s">
        <v>38</v>
      </c>
      <c r="B13" s="66"/>
      <c r="C13" s="66"/>
      <c r="D13" s="66"/>
      <c r="E13" s="66"/>
      <c r="F13" s="66"/>
      <c r="G13" s="66"/>
      <c r="H13" s="66"/>
      <c r="I13" s="66"/>
      <c r="J13" s="7"/>
      <c r="K13" s="78"/>
    </row>
    <row r="14" spans="1:11" ht="15.75" thickTop="1" x14ac:dyDescent="0.25">
      <c r="A14" s="15" t="s">
        <v>13</v>
      </c>
      <c r="B14" s="7"/>
      <c r="C14" s="7"/>
      <c r="D14" s="7"/>
      <c r="E14" s="7"/>
      <c r="F14" s="7"/>
      <c r="G14" s="7"/>
      <c r="H14" s="7"/>
      <c r="I14" s="68"/>
      <c r="J14" s="7"/>
      <c r="K14" s="79"/>
    </row>
    <row r="15" spans="1:11" x14ac:dyDescent="0.25">
      <c r="A15" s="18"/>
      <c r="B15" s="71" t="s">
        <v>10</v>
      </c>
      <c r="C15" s="70"/>
      <c r="D15" s="73"/>
      <c r="E15" s="71" t="s">
        <v>9</v>
      </c>
      <c r="F15" s="72"/>
      <c r="G15" s="70" t="s">
        <v>25</v>
      </c>
      <c r="H15" s="70"/>
      <c r="I15" s="80"/>
      <c r="J15" s="7"/>
      <c r="K15" s="79"/>
    </row>
    <row r="16" spans="1:11" x14ac:dyDescent="0.25">
      <c r="A16" s="22" t="s">
        <v>3</v>
      </c>
      <c r="B16" s="81"/>
      <c r="C16" s="9"/>
      <c r="D16" s="9"/>
      <c r="E16" s="81"/>
      <c r="F16" s="9"/>
      <c r="G16" s="9"/>
      <c r="H16" s="9"/>
      <c r="I16" s="82"/>
      <c r="J16" s="7"/>
      <c r="K16" s="79">
        <v>75</v>
      </c>
    </row>
    <row r="17" spans="1:12" x14ac:dyDescent="0.25">
      <c r="A17" s="22" t="s">
        <v>44</v>
      </c>
      <c r="B17" s="7"/>
      <c r="C17" s="7"/>
      <c r="D17" s="7"/>
      <c r="E17" s="7"/>
      <c r="F17" s="7"/>
      <c r="G17" s="7"/>
      <c r="H17" s="7"/>
      <c r="I17" s="76"/>
      <c r="J17" s="7" t="b">
        <v>0</v>
      </c>
      <c r="K17" s="2">
        <v>50</v>
      </c>
      <c r="L17" s="1"/>
    </row>
    <row r="18" spans="1:12" x14ac:dyDescent="0.25">
      <c r="A18" s="22" t="s">
        <v>43</v>
      </c>
      <c r="B18" s="7"/>
      <c r="C18" s="7"/>
      <c r="D18" s="7"/>
      <c r="E18" s="7"/>
      <c r="F18" s="7"/>
      <c r="G18" s="7"/>
      <c r="H18" s="7"/>
      <c r="I18" s="76"/>
      <c r="J18" s="7" t="b">
        <v>0</v>
      </c>
      <c r="K18" s="2">
        <v>30</v>
      </c>
    </row>
    <row r="19" spans="1:12" x14ac:dyDescent="0.25">
      <c r="A19" s="22" t="s">
        <v>51</v>
      </c>
      <c r="B19" s="7"/>
      <c r="C19" s="7"/>
      <c r="D19" s="7"/>
      <c r="E19" s="7"/>
      <c r="F19" s="7"/>
      <c r="G19" s="7"/>
      <c r="H19" s="7"/>
      <c r="I19" s="76"/>
      <c r="J19" s="7" t="b">
        <v>0</v>
      </c>
      <c r="K19" s="2">
        <v>0</v>
      </c>
    </row>
    <row r="20" spans="1:12" x14ac:dyDescent="0.25">
      <c r="A20" s="32" t="s">
        <v>14</v>
      </c>
      <c r="B20" s="83"/>
      <c r="C20" s="83"/>
      <c r="D20" s="83"/>
      <c r="E20" s="83"/>
      <c r="F20" s="83"/>
      <c r="G20" s="83"/>
      <c r="H20" s="83"/>
      <c r="I20" s="84"/>
      <c r="J20" s="7"/>
      <c r="K20" s="85"/>
    </row>
    <row r="21" spans="1:12" x14ac:dyDescent="0.25">
      <c r="A21" s="18"/>
      <c r="B21" s="71" t="s">
        <v>21</v>
      </c>
      <c r="C21" s="70"/>
      <c r="D21" s="72"/>
      <c r="E21" s="70"/>
      <c r="F21" s="71" t="s">
        <v>10</v>
      </c>
      <c r="G21" s="70"/>
      <c r="H21" s="70"/>
      <c r="I21" s="72"/>
      <c r="J21" s="7"/>
      <c r="K21" s="79"/>
    </row>
    <row r="22" spans="1:12" x14ac:dyDescent="0.25">
      <c r="A22" s="22" t="s">
        <v>3</v>
      </c>
      <c r="B22" s="7"/>
      <c r="C22" s="7"/>
      <c r="D22" s="7"/>
      <c r="E22" s="7"/>
      <c r="F22" s="7"/>
      <c r="G22" s="7"/>
      <c r="H22" s="7"/>
      <c r="I22" s="76"/>
      <c r="J22" s="7" t="b">
        <v>0</v>
      </c>
      <c r="K22" s="2">
        <v>50</v>
      </c>
    </row>
    <row r="23" spans="1:12" x14ac:dyDescent="0.25">
      <c r="A23" s="22" t="s">
        <v>4</v>
      </c>
      <c r="B23" s="7"/>
      <c r="C23" s="7"/>
      <c r="D23" s="7"/>
      <c r="E23" s="7" t="s">
        <v>17</v>
      </c>
      <c r="F23" s="7"/>
      <c r="G23" s="7"/>
      <c r="H23" s="7"/>
      <c r="I23" s="76"/>
      <c r="J23" s="7" t="b">
        <v>0</v>
      </c>
      <c r="K23" s="2">
        <v>30</v>
      </c>
    </row>
    <row r="24" spans="1:12" ht="15.75" thickBot="1" x14ac:dyDescent="0.3">
      <c r="A24" s="22" t="s">
        <v>5</v>
      </c>
      <c r="B24" s="7"/>
      <c r="C24" s="7"/>
      <c r="D24" s="7"/>
      <c r="E24" s="7"/>
      <c r="F24" s="86"/>
      <c r="G24" s="7"/>
      <c r="H24" s="7" t="s">
        <v>16</v>
      </c>
      <c r="I24" s="77"/>
      <c r="J24" s="7" t="b">
        <v>0</v>
      </c>
      <c r="K24" s="2">
        <v>0</v>
      </c>
    </row>
    <row r="25" spans="1:12" ht="16.5" thickTop="1" thickBot="1" x14ac:dyDescent="0.3">
      <c r="A25" s="11" t="s">
        <v>39</v>
      </c>
      <c r="B25" s="66"/>
      <c r="C25" s="66"/>
      <c r="D25" s="66"/>
      <c r="E25" s="66"/>
      <c r="F25" s="66"/>
      <c r="G25" s="66"/>
      <c r="H25" s="66"/>
      <c r="I25" s="66"/>
      <c r="J25" s="7"/>
      <c r="K25" s="78"/>
    </row>
    <row r="26" spans="1:12" ht="15.75" thickTop="1" x14ac:dyDescent="0.25">
      <c r="A26" s="15" t="s">
        <v>31</v>
      </c>
      <c r="B26" s="7"/>
      <c r="C26" s="7"/>
      <c r="D26" s="7"/>
      <c r="E26" s="7"/>
      <c r="F26" s="7"/>
      <c r="G26" s="7"/>
      <c r="H26" s="7"/>
      <c r="I26" s="68"/>
      <c r="J26" s="7"/>
      <c r="K26" s="79"/>
    </row>
    <row r="27" spans="1:12" x14ac:dyDescent="0.25">
      <c r="A27" s="18"/>
      <c r="B27" s="70"/>
      <c r="C27" s="70"/>
      <c r="D27" s="71" t="s">
        <v>32</v>
      </c>
      <c r="E27" s="70"/>
      <c r="F27" s="72"/>
      <c r="G27" s="70"/>
      <c r="H27" s="71" t="s">
        <v>8</v>
      </c>
      <c r="I27" s="72"/>
      <c r="J27" s="7"/>
      <c r="K27" s="79"/>
    </row>
    <row r="28" spans="1:12" x14ac:dyDescent="0.25">
      <c r="A28" s="22" t="s">
        <v>33</v>
      </c>
      <c r="B28" s="7"/>
      <c r="C28" s="7"/>
      <c r="D28" s="7"/>
      <c r="E28" s="7"/>
      <c r="F28" s="7"/>
      <c r="G28" s="7"/>
      <c r="H28" s="7"/>
      <c r="I28" s="76"/>
      <c r="J28" s="7" t="b">
        <v>0</v>
      </c>
      <c r="K28" s="2">
        <v>50</v>
      </c>
    </row>
    <row r="29" spans="1:12" x14ac:dyDescent="0.25">
      <c r="A29" s="22" t="s">
        <v>34</v>
      </c>
      <c r="B29" s="7"/>
      <c r="C29" s="7"/>
      <c r="D29" s="7"/>
      <c r="E29" s="7"/>
      <c r="F29" s="7"/>
      <c r="G29" s="7"/>
      <c r="H29" s="7"/>
      <c r="I29" s="76"/>
      <c r="J29" s="7" t="b">
        <v>0</v>
      </c>
      <c r="K29" s="2">
        <v>30</v>
      </c>
    </row>
    <row r="30" spans="1:12" ht="15.75" thickBot="1" x14ac:dyDescent="0.3">
      <c r="A30" s="22" t="s">
        <v>35</v>
      </c>
      <c r="B30" s="7"/>
      <c r="C30" s="7"/>
      <c r="D30" s="7"/>
      <c r="E30" s="7"/>
      <c r="F30" s="7"/>
      <c r="G30" s="7"/>
      <c r="H30" s="7"/>
      <c r="I30" s="77"/>
      <c r="J30" s="7" t="b">
        <v>0</v>
      </c>
      <c r="K30" s="2">
        <v>0</v>
      </c>
    </row>
    <row r="31" spans="1:12" ht="16.5" thickTop="1" thickBot="1" x14ac:dyDescent="0.3">
      <c r="A31" s="11" t="s">
        <v>40</v>
      </c>
      <c r="B31" s="66"/>
      <c r="C31" s="66"/>
      <c r="D31" s="66"/>
      <c r="E31" s="66"/>
      <c r="F31" s="66"/>
      <c r="G31" s="66"/>
      <c r="H31" s="66"/>
      <c r="I31" s="66"/>
      <c r="J31" s="7"/>
      <c r="K31" s="67"/>
    </row>
    <row r="32" spans="1:12" ht="15.75" thickTop="1" x14ac:dyDescent="0.25">
      <c r="A32" s="15" t="s">
        <v>41</v>
      </c>
      <c r="B32" s="7"/>
      <c r="C32" s="7"/>
      <c r="D32" s="7"/>
      <c r="E32" s="7"/>
      <c r="F32" s="7"/>
      <c r="G32" s="7"/>
      <c r="H32" s="7"/>
      <c r="I32" s="68"/>
      <c r="J32" s="7"/>
      <c r="K32" s="74"/>
    </row>
    <row r="33" spans="1:11" x14ac:dyDescent="0.25">
      <c r="A33" s="41" t="s">
        <v>48</v>
      </c>
      <c r="B33" s="83"/>
      <c r="C33" s="83"/>
      <c r="D33" s="83"/>
      <c r="E33" s="83"/>
      <c r="F33" s="83"/>
      <c r="G33" s="83"/>
      <c r="H33" s="83"/>
      <c r="I33" s="84"/>
      <c r="J33" s="7" t="b">
        <v>0</v>
      </c>
      <c r="K33" s="2">
        <v>20</v>
      </c>
    </row>
    <row r="34" spans="1:11" x14ac:dyDescent="0.25">
      <c r="A34" s="22" t="s">
        <v>47</v>
      </c>
      <c r="B34" s="9"/>
      <c r="C34" s="9"/>
      <c r="D34" s="9"/>
      <c r="E34" s="9"/>
      <c r="F34" s="9"/>
      <c r="G34" s="9"/>
      <c r="H34" s="9"/>
      <c r="I34" s="87"/>
      <c r="J34" s="7" t="b">
        <v>0</v>
      </c>
      <c r="K34" s="2">
        <v>0</v>
      </c>
    </row>
    <row r="35" spans="1:11" x14ac:dyDescent="0.25">
      <c r="A35" s="42"/>
      <c r="B35" s="70"/>
      <c r="C35" s="70"/>
      <c r="D35" s="43" t="s">
        <v>45</v>
      </c>
      <c r="E35" s="43"/>
      <c r="F35" s="43"/>
      <c r="G35" s="43"/>
      <c r="H35" s="43"/>
      <c r="I35" s="44"/>
      <c r="J35" s="70"/>
      <c r="K35" s="88"/>
    </row>
  </sheetData>
  <sheetProtection algorithmName="SHA-512" hashValue="yxeYnkEj5qYE+TFhis8O13RmTulD0X3pRREYNC1SePZa1RJlrZ4J2I3jAmC9MxzpwgRyd5g0vBycWrV0Fh1kUQ==" saltValue="4Pw8f0FMAIphiGJtcxulMg==" spinCount="100000" sheet="1" objects="1" scenarios="1" selectLockedCells="1" selectUnlockedCells="1"/>
  <pageMargins left="0.7" right="0.6"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0" r:id="rId4" name="Check Box 18">
              <controlPr defaultSize="0" autoFill="0" autoLine="0" autoPict="0">
                <anchor moveWithCells="1">
                  <from>
                    <xdr:col>8</xdr:col>
                    <xdr:colOff>428625</xdr:colOff>
                    <xdr:row>1</xdr:row>
                    <xdr:rowOff>142875</xdr:rowOff>
                  </from>
                  <to>
                    <xdr:col>10</xdr:col>
                    <xdr:colOff>57150</xdr:colOff>
                    <xdr:row>3</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For explanation</vt:lpstr>
      <vt:lpstr>Copied Data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Drinking Water State Revolving Fund Grant Eligibility Evaluation MO 780-3008</dc:title>
  <dc:creator>Department of Natural Resources</dc:creator>
  <cp:lastModifiedBy>Missouri Department of Natural Resources</cp:lastModifiedBy>
  <cp:lastPrinted>2022-10-13T14:07:38Z</cp:lastPrinted>
  <dcterms:created xsi:type="dcterms:W3CDTF">2018-05-21T18:10:06Z</dcterms:created>
  <dcterms:modified xsi:type="dcterms:W3CDTF">2022-10-13T14:12:50Z</dcterms:modified>
</cp:coreProperties>
</file>